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320" windowHeight="11715" activeTab="0"/>
  </bookViews>
  <sheets>
    <sheet name="список на Согл" sheetId="1" r:id="rId1"/>
  </sheets>
  <definedNames/>
  <calcPr fullCalcOnLoad="1"/>
</workbook>
</file>

<file path=xl/sharedStrings.xml><?xml version="1.0" encoding="utf-8"?>
<sst xmlns="http://schemas.openxmlformats.org/spreadsheetml/2006/main" count="1388" uniqueCount="887">
  <si>
    <t>№ заявки</t>
  </si>
  <si>
    <t>Поселение</t>
  </si>
  <si>
    <t>Софинансирование МО</t>
  </si>
  <si>
    <t>Софинансирование населения</t>
  </si>
  <si>
    <t>Областня субсидия</t>
  </si>
  <si>
    <t>Общая стоимость</t>
  </si>
  <si>
    <t>№ п/п</t>
  </si>
  <si>
    <t>072-п</t>
  </si>
  <si>
    <t>Санчурский район</t>
  </si>
  <si>
    <t>Матвинурское сельское поселение</t>
  </si>
  <si>
    <t>180-п</t>
  </si>
  <si>
    <t>Уржумский район</t>
  </si>
  <si>
    <t>Уржумское сельское поселение</t>
  </si>
  <si>
    <t>016-п</t>
  </si>
  <si>
    <t>Слободской район</t>
  </si>
  <si>
    <t>Ильинское сельское поселение</t>
  </si>
  <si>
    <t>141-п</t>
  </si>
  <si>
    <t>Яранский район</t>
  </si>
  <si>
    <t>Сердежское сельское поселение</t>
  </si>
  <si>
    <t>228-п</t>
  </si>
  <si>
    <t>Лузский район</t>
  </si>
  <si>
    <t>Лузское городское поселение</t>
  </si>
  <si>
    <t>ремонт участка автомобильной дороги по ул. Максима Горького от д. 12а до д. 39а протяженностью 450 метров, г. Луза</t>
  </si>
  <si>
    <t>157-п</t>
  </si>
  <si>
    <t>Сунский район</t>
  </si>
  <si>
    <t>Кокуйское сельское поселение</t>
  </si>
  <si>
    <t>105-п</t>
  </si>
  <si>
    <t>Юрьянский район</t>
  </si>
  <si>
    <t>Ивановское сельское поселение</t>
  </si>
  <si>
    <t>ремонт водопровода протяженностью 618 метров, дер. Кокино</t>
  </si>
  <si>
    <t>097-п</t>
  </si>
  <si>
    <t>Пижанский район</t>
  </si>
  <si>
    <t>Безводнинское сельское поселение</t>
  </si>
  <si>
    <t>191-п</t>
  </si>
  <si>
    <t>Тужинский район</t>
  </si>
  <si>
    <t>Михайловское сельское поселение</t>
  </si>
  <si>
    <t>ремонт памятника погибшим воинам в годы Великой Отечественной Войны 1941-1945 годов, дер. Васькино</t>
  </si>
  <si>
    <t>194-п</t>
  </si>
  <si>
    <t>Ахмановское сельское поселение</t>
  </si>
  <si>
    <t>ремонт водопроводных сетей, дер. Второй Ластик</t>
  </si>
  <si>
    <t>165-п</t>
  </si>
  <si>
    <t>Ныровское сельское поселение</t>
  </si>
  <si>
    <t>ремонт проезжей части ул. Свободы, с. Ныр</t>
  </si>
  <si>
    <t>106-п</t>
  </si>
  <si>
    <t>Корляковское сельское поселение</t>
  </si>
  <si>
    <t>008-п</t>
  </si>
  <si>
    <t>Шестаковское сельское поселение</t>
  </si>
  <si>
    <t>167-п</t>
  </si>
  <si>
    <t>Унинский район</t>
  </si>
  <si>
    <t>Унинское городское поселение</t>
  </si>
  <si>
    <t>строительство насосной станции, пгт Уни</t>
  </si>
  <si>
    <t>146-п</t>
  </si>
  <si>
    <t>Лебяжский район</t>
  </si>
  <si>
    <t>Михеевское сельское поселение</t>
  </si>
  <si>
    <t>устройство наружного освещения с монтажом энергосберегающих светодиодных светильников, с. Красное</t>
  </si>
  <si>
    <t>187-п</t>
  </si>
  <si>
    <t>Немский район</t>
  </si>
  <si>
    <t>Немское сельское поселение</t>
  </si>
  <si>
    <t>078-п</t>
  </si>
  <si>
    <t>Ижевское сельское поселение</t>
  </si>
  <si>
    <t>ремонт участка дороги в щебеночном исполнении ул. Школьная от д. 20 до д. 46, дер. Павлово</t>
  </si>
  <si>
    <t>202-п</t>
  </si>
  <si>
    <t>055-п</t>
  </si>
  <si>
    <t>Верхошижемский район</t>
  </si>
  <si>
    <t>Угорское сельское поселение</t>
  </si>
  <si>
    <t>ремонт участков водопроводных сетей, дер. Угор</t>
  </si>
  <si>
    <t>102-п</t>
  </si>
  <si>
    <t>Белохолуницкий район</t>
  </si>
  <si>
    <t>Дубровское сельское поселение</t>
  </si>
  <si>
    <t>189-п</t>
  </si>
  <si>
    <t>095-п</t>
  </si>
  <si>
    <t>096-п</t>
  </si>
  <si>
    <t>091-п</t>
  </si>
  <si>
    <t>Пижанское городское поселение</t>
  </si>
  <si>
    <t>ремонт участков проезжей части ул. Гагарина, ул. Южная, ул. Строителей, переулка Строителей, участка дороги от автодороги Пижанка-Казаково до ул. Гагарина, пгт Пижанка</t>
  </si>
  <si>
    <t>090-п</t>
  </si>
  <si>
    <t>198-п</t>
  </si>
  <si>
    <t>Нагорский район</t>
  </si>
  <si>
    <t>Нагорское городское поселение</t>
  </si>
  <si>
    <t>030-п</t>
  </si>
  <si>
    <t>Закаринское сельское поселение</t>
  </si>
  <si>
    <t>обустройство стены памяти, с. Роговое</t>
  </si>
  <si>
    <t>142-п</t>
  </si>
  <si>
    <t>232-п</t>
  </si>
  <si>
    <t>Троицкое сельское поселение</t>
  </si>
  <si>
    <t>155-п</t>
  </si>
  <si>
    <t>Тужинское городское поселение</t>
  </si>
  <si>
    <t>122-п</t>
  </si>
  <si>
    <t>Подосиновский район</t>
  </si>
  <si>
    <t>Пушемское сельское поселение</t>
  </si>
  <si>
    <t>071-п</t>
  </si>
  <si>
    <t>Городищенское сельское поселение</t>
  </si>
  <si>
    <t>обустройство места отдыха с элементами детской площадки, дер. Большой Ихтиал</t>
  </si>
  <si>
    <t>104-п</t>
  </si>
  <si>
    <t>Даровской район</t>
  </si>
  <si>
    <t>Лузянское сельское поселение</t>
  </si>
  <si>
    <t>ремонт участка автодороги ул. Новая протяженностью 880 метров, с. Красное</t>
  </si>
  <si>
    <t>093-п</t>
  </si>
  <si>
    <t>Обуховское сельское поселение</t>
  </si>
  <si>
    <t>211-п</t>
  </si>
  <si>
    <t>Куменский район</t>
  </si>
  <si>
    <t>Вожгальское сельское поселение</t>
  </si>
  <si>
    <t>ремонт здания отделения Краснооктябрьского дома культуры, д. 1, ул. Дружбы, дер. Ардашиха</t>
  </si>
  <si>
    <t>068-п</t>
  </si>
  <si>
    <t>Лажское сельское поселение</t>
  </si>
  <si>
    <t>ремонт участков водопроводной сети по ул. Полевая, ул. Юбилейная, ул. Лаптева с установкой щита управления, с. Лаж</t>
  </si>
  <si>
    <t>159-п</t>
  </si>
  <si>
    <t>025-п</t>
  </si>
  <si>
    <t>Бобинское сельское поселение</t>
  </si>
  <si>
    <t>ремонт проезжей части ул. Нагорная, дер. Подгорена</t>
  </si>
  <si>
    <t>006-п</t>
  </si>
  <si>
    <t>строительство детской площадки, с. Закаринье</t>
  </si>
  <si>
    <t>144-п</t>
  </si>
  <si>
    <t>Кикнурский район</t>
  </si>
  <si>
    <t>Кикнурское городское поселение</t>
  </si>
  <si>
    <t>026-п</t>
  </si>
  <si>
    <t>Подгорцевское сельское поселение</t>
  </si>
  <si>
    <t>ремонт уличного освещения, дер. Подгорцы</t>
  </si>
  <si>
    <t>148-п</t>
  </si>
  <si>
    <t>устройство детской игровой площадки с элементами отдыха, дер. Пиштенур</t>
  </si>
  <si>
    <t>145-п</t>
  </si>
  <si>
    <t>Утмановское сельское поселение</t>
  </si>
  <si>
    <t>177-п</t>
  </si>
  <si>
    <t>Советский район</t>
  </si>
  <si>
    <t>ремонт водонапорных скважин № 5355 и № 5809, дер. Челка</t>
  </si>
  <si>
    <t>183-п</t>
  </si>
  <si>
    <t>094-п</t>
  </si>
  <si>
    <t>089-п</t>
  </si>
  <si>
    <t>Зуевский район</t>
  </si>
  <si>
    <t>Кордяжское сельское поселение</t>
  </si>
  <si>
    <t>084-п</t>
  </si>
  <si>
    <t>Санчурское городское поселение</t>
  </si>
  <si>
    <t>ремонт участка № 3 центральной магистрали водовода протяженностью 300 метров, пгт Санчурск</t>
  </si>
  <si>
    <t>158-п</t>
  </si>
  <si>
    <t>Опаринский район</t>
  </si>
  <si>
    <t>Стрельское сельское поселение</t>
  </si>
  <si>
    <t>модернизация уличного освещения, дер. Стрельская</t>
  </si>
  <si>
    <t>222-п</t>
  </si>
  <si>
    <t>Сунское сельское поселение</t>
  </si>
  <si>
    <t>166-п</t>
  </si>
  <si>
    <t>Ветошкинское сельское поселение</t>
  </si>
  <si>
    <t>ремонт водопровода по ул. Молодежной, с. Ветошкино</t>
  </si>
  <si>
    <t>047-п</t>
  </si>
  <si>
    <t>Пинюгское городское поселение</t>
  </si>
  <si>
    <t>073-п</t>
  </si>
  <si>
    <t>Вазюкское сельское поселение</t>
  </si>
  <si>
    <t>021-п</t>
  </si>
  <si>
    <t>Немское городское поселение</t>
  </si>
  <si>
    <t>устройство спортивно-игровой площадки, дер. Верхорубы</t>
  </si>
  <si>
    <t>023-п</t>
  </si>
  <si>
    <t>Фаленский район</t>
  </si>
  <si>
    <t>Талицкое сельское поселение</t>
  </si>
  <si>
    <t>201-п</t>
  </si>
  <si>
    <t>217-п</t>
  </si>
  <si>
    <t>186-п</t>
  </si>
  <si>
    <t>061-п</t>
  </si>
  <si>
    <t>Опаринское городское поселение</t>
  </si>
  <si>
    <t>133-п</t>
  </si>
  <si>
    <t>Шиховское сельское поселение</t>
  </si>
  <si>
    <t>139-п</t>
  </si>
  <si>
    <t>Яранское городское поселение</t>
  </si>
  <si>
    <t>ремонт тротуаров, г. Яранск</t>
  </si>
  <si>
    <t>051-п</t>
  </si>
  <si>
    <t>Подосиновское городское поселение</t>
  </si>
  <si>
    <t>благоустройство кладбища, пгт Подосиновец</t>
  </si>
  <si>
    <t>101-п</t>
  </si>
  <si>
    <t>067-п</t>
  </si>
  <si>
    <t>012-п</t>
  </si>
  <si>
    <t>монтаж щитов учета электроэнергии, светильников уличного освещения, дер. Кулига</t>
  </si>
  <si>
    <t>127-п</t>
  </si>
  <si>
    <t>Вонданское сельское поселение</t>
  </si>
  <si>
    <t>070-п</t>
  </si>
  <si>
    <t>ремонт участков проезжей части ул. Центральная и ул. Сазановская, дер. Редькино</t>
  </si>
  <si>
    <t>118-п</t>
  </si>
  <si>
    <t>Вятскополянский район</t>
  </si>
  <si>
    <t>Среднешунское сельское поселение</t>
  </si>
  <si>
    <t>075-п</t>
  </si>
  <si>
    <t>Чекашевское сельское поселение</t>
  </si>
  <si>
    <t>реконструкция участков водопроводных сетей ул. Советская, ул. Школьная, дер. Чекашево</t>
  </si>
  <si>
    <t>103-п</t>
  </si>
  <si>
    <t>Верховинское сельское поселение</t>
  </si>
  <si>
    <t>ремонт водопровода по ул. Дружбы, с. Верходворье</t>
  </si>
  <si>
    <t>035-п</t>
  </si>
  <si>
    <t>060-п</t>
  </si>
  <si>
    <t>Сырдинское сельское поселение</t>
  </si>
  <si>
    <t>048-п</t>
  </si>
  <si>
    <t>Шабалинский район</t>
  </si>
  <si>
    <t>Черновское сельское поселение</t>
  </si>
  <si>
    <t>частичный ремонт проезжей части дороги ул. Кооперативная, с. Черновское</t>
  </si>
  <si>
    <t>213-п</t>
  </si>
  <si>
    <t>Мокинское сельское поселение</t>
  </si>
  <si>
    <t>087-п</t>
  </si>
  <si>
    <t>Арбажский район</t>
  </si>
  <si>
    <t>Сорвижское сельское поселение</t>
  </si>
  <si>
    <t>079-п</t>
  </si>
  <si>
    <t>Нолинский район</t>
  </si>
  <si>
    <t>Шварихинское сельское поселение</t>
  </si>
  <si>
    <t>039-п</t>
  </si>
  <si>
    <t>Кирово-Чепецкий район</t>
  </si>
  <si>
    <t>Чувашевское сельское поселение</t>
  </si>
  <si>
    <t>049-п</t>
  </si>
  <si>
    <t>125-п</t>
  </si>
  <si>
    <t>Зоновское сельское поселение</t>
  </si>
  <si>
    <t>замена сетей водопровода без демонтажа существующих труб и модернизация водонапорной башни и скважины, с. Зониха</t>
  </si>
  <si>
    <t>053-п</t>
  </si>
  <si>
    <t>Слудское сельское поселение</t>
  </si>
  <si>
    <t>134-п</t>
  </si>
  <si>
    <t>184-п</t>
  </si>
  <si>
    <t>126-п</t>
  </si>
  <si>
    <t>Кулыжское сельское поселение</t>
  </si>
  <si>
    <t>045-п</t>
  </si>
  <si>
    <t>Высокораменское сельское поселение</t>
  </si>
  <si>
    <t>уборка аварийных деревьев, с. Высокораменское</t>
  </si>
  <si>
    <t>056-п</t>
  </si>
  <si>
    <t>Среднеивкинское сельское поселение</t>
  </si>
  <si>
    <t>114-п</t>
  </si>
  <si>
    <t>Пасеговское сельское поселение</t>
  </si>
  <si>
    <t>018-п</t>
  </si>
  <si>
    <t>Мухинское сельское поселение</t>
  </si>
  <si>
    <t>251-п</t>
  </si>
  <si>
    <t>Медвеженское сельское поселение</t>
  </si>
  <si>
    <t>ремонт уличного освещения, с. Святица</t>
  </si>
  <si>
    <t>015-п</t>
  </si>
  <si>
    <t>Петруненское сельское поселение</t>
  </si>
  <si>
    <t>ремонт участка водопроводных сетей, дер. Петруненки</t>
  </si>
  <si>
    <t>007-п</t>
  </si>
  <si>
    <t>устройство спортивно-игровой площадки, дер. Незамаи</t>
  </si>
  <si>
    <t>234-п</t>
  </si>
  <si>
    <t>ремонт здания отделения Краснооктябрьского дома культуры, ул. Клубная, д. 12, с. Бельтюги</t>
  </si>
  <si>
    <t>178-п</t>
  </si>
  <si>
    <t>Греховское сельское поселение</t>
  </si>
  <si>
    <t>установка водонапорной башни с подключением к артезианской скважине № 39604, дер. Грехово</t>
  </si>
  <si>
    <t>080-п</t>
  </si>
  <si>
    <t>Соколовское сельское поселение</t>
  </si>
  <si>
    <t>капитальный ремонт водопроводных сетей по ул. Советская, ул. Лесная, с. Коса</t>
  </si>
  <si>
    <t>154-п</t>
  </si>
  <si>
    <t>057-п</t>
  </si>
  <si>
    <t>058-п</t>
  </si>
  <si>
    <t>Верхошижемское городское поселение</t>
  </si>
  <si>
    <t>128-п</t>
  </si>
  <si>
    <t>замена водонапорной башни с устройством нового павильона насосной станции, дер. Большие Кулики</t>
  </si>
  <si>
    <t>052-п</t>
  </si>
  <si>
    <t>ремонт кладбища, дер. Нижние Изиверки</t>
  </si>
  <si>
    <t>107-п</t>
  </si>
  <si>
    <t>151-п</t>
  </si>
  <si>
    <t>Малмыжский район</t>
  </si>
  <si>
    <t>Староирюкское сельское поселение</t>
  </si>
  <si>
    <t>обустройство детской игровой площадки с элементами озеленения, с. Старый Ирюк</t>
  </si>
  <si>
    <t>171-п</t>
  </si>
  <si>
    <t>Оричевский район</t>
  </si>
  <si>
    <t>Лугоболотное сельское поселение</t>
  </si>
  <si>
    <t>ремонт дороги, дер. Бутырины</t>
  </si>
  <si>
    <t>212-п</t>
  </si>
  <si>
    <t>Большеперелазское сельское поселение</t>
  </si>
  <si>
    <t>176-п</t>
  </si>
  <si>
    <t>140-п</t>
  </si>
  <si>
    <t>004-п</t>
  </si>
  <si>
    <t>Верхнекамский район</t>
  </si>
  <si>
    <t>Кирсинское городское поселение</t>
  </si>
  <si>
    <t>124-п</t>
  </si>
  <si>
    <t>Мякишинское сельское поселение</t>
  </si>
  <si>
    <t>«Надежда-3», ремонт водопроводных сетей по ул. Советская, ул. Школьная и ул. Западная от д. 47 до д. 55, с. Мякиши</t>
  </si>
  <si>
    <t>150-п</t>
  </si>
  <si>
    <t>172-п</t>
  </si>
  <si>
    <t>Пищальское сельское поселение</t>
  </si>
  <si>
    <t>строительство детской площадки, с. Пищалье</t>
  </si>
  <si>
    <t>195-п</t>
  </si>
  <si>
    <t>066-п</t>
  </si>
  <si>
    <t>Свечинский район</t>
  </si>
  <si>
    <t>Свечинское сельское поселение</t>
  </si>
  <si>
    <t>181-п</t>
  </si>
  <si>
    <t>Пачинское сельское поселение</t>
  </si>
  <si>
    <t>ремонт проезжей части улицы протяженностью 820 метров, дер. Кидалсоло</t>
  </si>
  <si>
    <t>132-п</t>
  </si>
  <si>
    <t>Орловский район</t>
  </si>
  <si>
    <t>Орловское сельское поселение</t>
  </si>
  <si>
    <t>161-п</t>
  </si>
  <si>
    <t>149-п</t>
  </si>
  <si>
    <t>Пунгинское сельское поселение</t>
  </si>
  <si>
    <t>034-п</t>
  </si>
  <si>
    <t>Лойнское сельское поселение</t>
  </si>
  <si>
    <t>обустройство детской площадки, с. Лойно</t>
  </si>
  <si>
    <t>020-п</t>
  </si>
  <si>
    <t>Левановское сельское поселение</t>
  </si>
  <si>
    <t>109-п</t>
  </si>
  <si>
    <t>Загарское сельское поселение</t>
  </si>
  <si>
    <t>ремонт участка водопровода протяженностью 2065 метров без демонтажа старых труб, дер. Рубленки</t>
  </si>
  <si>
    <t>059-п</t>
  </si>
  <si>
    <t>Косинское сельское поселение</t>
  </si>
  <si>
    <t>130-п</t>
  </si>
  <si>
    <t>Большевистское сельское поселение</t>
  </si>
  <si>
    <t>ремонт объекта для обеспечения первичных мер пожарной безопасности, дер. Жабриевская</t>
  </si>
  <si>
    <t>152-п</t>
  </si>
  <si>
    <t>Верхотульское сельское поселение</t>
  </si>
  <si>
    <t>111-п</t>
  </si>
  <si>
    <t>обустройство детской игровой площадки, с. Ильинское</t>
  </si>
  <si>
    <t>204-п</t>
  </si>
  <si>
    <t>Колянурское сельское поселение</t>
  </si>
  <si>
    <t>013-п</t>
  </si>
  <si>
    <t>Юрьянское городское поселение</t>
  </si>
  <si>
    <t>179-п</t>
  </si>
  <si>
    <t>Порезское сельское поселение</t>
  </si>
  <si>
    <t>120-п</t>
  </si>
  <si>
    <t>Спас-Талицкое сельское поселение</t>
  </si>
  <si>
    <t>196-п</t>
  </si>
  <si>
    <t>устройство спортивно-игровой площадки, дер. Теребиловка</t>
  </si>
  <si>
    <t>062-п</t>
  </si>
  <si>
    <t>Речное сельское поселение</t>
  </si>
  <si>
    <t>ремонт участков водопровода, пос. Речной</t>
  </si>
  <si>
    <t>081-п</t>
  </si>
  <si>
    <t>Чеглаковское сельское поселение</t>
  </si>
  <si>
    <t>строительство памятника воинам-землякам, погибшим в годы Великой Отечественной войны, дер. Шевырталово</t>
  </si>
  <si>
    <t>193-п</t>
  </si>
  <si>
    <t>Родыгинское сельское поселение</t>
  </si>
  <si>
    <t>173-п</t>
  </si>
  <si>
    <t>Войское сельское поселение</t>
  </si>
  <si>
    <t>011-п</t>
  </si>
  <si>
    <t>010-п</t>
  </si>
  <si>
    <t>036-п</t>
  </si>
  <si>
    <t>Кильмезский район</t>
  </si>
  <si>
    <t>Зимнякское сельское поселение</t>
  </si>
  <si>
    <t>092-п</t>
  </si>
  <si>
    <t>215-п</t>
  </si>
  <si>
    <t>Зуевское сельское поселение</t>
  </si>
  <si>
    <t>ремонт уличного освещения, дер. Зуи</t>
  </si>
  <si>
    <t>115-п</t>
  </si>
  <si>
    <t>Светлополянское городское поселение</t>
  </si>
  <si>
    <t>003-п</t>
  </si>
  <si>
    <t>ремонт участков дороги от дер. Подгорцы до дер. Крохотки</t>
  </si>
  <si>
    <t>174-п</t>
  </si>
  <si>
    <t>131-п</t>
  </si>
  <si>
    <t>ремонт системы уличного освещения, дер. Солоницыны</t>
  </si>
  <si>
    <t>027-п</t>
  </si>
  <si>
    <t>устройство уличного освещения по ул. Дальняя, дер. Заборье</t>
  </si>
  <si>
    <t>033-п</t>
  </si>
  <si>
    <t>063-п</t>
  </si>
  <si>
    <t>Ленинское сельское поселение</t>
  </si>
  <si>
    <t>082-п</t>
  </si>
  <si>
    <t>Свечинское городское поселение</t>
  </si>
  <si>
    <t>устройство участка тротуаров по ул. Свободы от ул. Чапаева до д. 56 протяженностью 348 метров, пгт Свеча</t>
  </si>
  <si>
    <t>001-п</t>
  </si>
  <si>
    <t>Шишовское сельское поселение</t>
  </si>
  <si>
    <t>205-п</t>
  </si>
  <si>
    <t>219-п</t>
  </si>
  <si>
    <t>Савиновское сельское поселение</t>
  </si>
  <si>
    <t>ремонт пруда и устройство противопожарного пирса, дер. Савиново</t>
  </si>
  <si>
    <t>123-п</t>
  </si>
  <si>
    <t>182-п</t>
  </si>
  <si>
    <t>029-п</t>
  </si>
  <si>
    <t>ремонт участков проезжей части ул. Лучинская, ул. Полевая, ул. Внуковская от д. 7 до д. 21, с. Бобино</t>
  </si>
  <si>
    <t>032-п</t>
  </si>
  <si>
    <t>Медянское сельское поселение</t>
  </si>
  <si>
    <t>ремонт участка автомобильной дороги по ул. Медянская протяженностью 600 метров, с. Медяны</t>
  </si>
  <si>
    <t>169-п</t>
  </si>
  <si>
    <t>Быстрицкое сельское поселение</t>
  </si>
  <si>
    <t>207-п</t>
  </si>
  <si>
    <t>Лесниковское сельское поселение</t>
  </si>
  <si>
    <t>ремонт водозаборной скважины, дер. Борок</t>
  </si>
  <si>
    <t>164-п</t>
  </si>
  <si>
    <t>121-п</t>
  </si>
  <si>
    <t>Маромицкое сельское поселение</t>
  </si>
  <si>
    <t>190-п</t>
  </si>
  <si>
    <t>ремонт проезжей части ул. Колхозная, с. Михайловское</t>
  </si>
  <si>
    <t>083-п</t>
  </si>
  <si>
    <t>ремонт проезжей части ул. Юбилейная, дер. Самоулки</t>
  </si>
  <si>
    <t>113-п</t>
  </si>
  <si>
    <t>Просницкое сельское поселение</t>
  </si>
  <si>
    <t>262-п</t>
  </si>
  <si>
    <t>Буйское сельское поселение</t>
  </si>
  <si>
    <t>214-п</t>
  </si>
  <si>
    <t>Вичевское сельское поселение</t>
  </si>
  <si>
    <t>устройство спортивной площадки и тренажерного зала в Вичевском спорткомплексе по адресу: ул. Первомайская, д. 8, пос. Вичевщина</t>
  </si>
  <si>
    <t>086-п</t>
  </si>
  <si>
    <t>Шембетское сельское поселение</t>
  </si>
  <si>
    <t>выполнение работ по ремонту участка проезжей части ул. Октябрьская от д. 18 до д. 36, дер. Мосуны</t>
  </si>
  <si>
    <t>076-п</t>
  </si>
  <si>
    <t>Аджимское сельское поселение</t>
  </si>
  <si>
    <t>ремонт участка дорожного полотна в щебеночном исполнении по ул. Набережная протяженностью 700 метров, с. Аджим</t>
  </si>
  <si>
    <t>192-п</t>
  </si>
  <si>
    <t>ремонт подъезда к кладбищу, с. Шешурга</t>
  </si>
  <si>
    <t>216-п</t>
  </si>
  <si>
    <t>Подрезчихинское сельское поселение</t>
  </si>
  <si>
    <t>капитальный ремонт водопроводных сетей протяженностью 1000 метров по ул. Свободы, ул. Октябрьская, ул. Труда, ул. Железнодорожная, ул. Победы, пос. Подрезчиха</t>
  </si>
  <si>
    <t>098-п</t>
  </si>
  <si>
    <t>Русско-Турекское сельское поселение</t>
  </si>
  <si>
    <t>267-п</t>
  </si>
  <si>
    <t>Бурмакинское сельское поселение</t>
  </si>
  <si>
    <t>138-п</t>
  </si>
  <si>
    <t>Кикнурское сельское поселение</t>
  </si>
  <si>
    <t>благоустройство памятника, с. Потняк</t>
  </si>
  <si>
    <t>117-п</t>
  </si>
  <si>
    <t>Мурашинский район</t>
  </si>
  <si>
    <t>Мурашинское городское поселение</t>
  </si>
  <si>
    <t>028-п</t>
  </si>
  <si>
    <t>Омутнинский район</t>
  </si>
  <si>
    <t>Шахровское сельское поселение</t>
  </si>
  <si>
    <t>088-п</t>
  </si>
  <si>
    <t>Астраханское сельское поселение</t>
  </si>
  <si>
    <t>031-п</t>
  </si>
  <si>
    <t>162-п</t>
  </si>
  <si>
    <t>Большеройское сельское поселение</t>
  </si>
  <si>
    <t>ремонт наружных сетей водопровода общей протяженностью 2217 метров, с. Большой Рой</t>
  </si>
  <si>
    <t>137-п</t>
  </si>
  <si>
    <t>капитальный ремонт наружного водопровода, с. Беляево</t>
  </si>
  <si>
    <t>005-мр</t>
  </si>
  <si>
    <t>019-мр</t>
  </si>
  <si>
    <t>010-мр</t>
  </si>
  <si>
    <t>029-мр</t>
  </si>
  <si>
    <t>021-мр</t>
  </si>
  <si>
    <t>024-мр</t>
  </si>
  <si>
    <t>043-мр</t>
  </si>
  <si>
    <t>017-мр</t>
  </si>
  <si>
    <t>014-мр</t>
  </si>
  <si>
    <t>044-мр</t>
  </si>
  <si>
    <t>018-мр</t>
  </si>
  <si>
    <t>009-мр</t>
  </si>
  <si>
    <t>037-мр</t>
  </si>
  <si>
    <t>003-мр</t>
  </si>
  <si>
    <t>002-мр</t>
  </si>
  <si>
    <t>020-мр</t>
  </si>
  <si>
    <t>022-мр</t>
  </si>
  <si>
    <t>025-мр</t>
  </si>
  <si>
    <t>ремонт зрительного зала, входной группы с установкой пандуса, косметический ремонт цоколя и отмостки Дома культуры, ул. Комсомольская, д.4, пгт Лебяжье</t>
  </si>
  <si>
    <t>001-мр</t>
  </si>
  <si>
    <t>011-мр</t>
  </si>
  <si>
    <t>013-мр</t>
  </si>
  <si>
    <t>Афанасьевский район</t>
  </si>
  <si>
    <t>012-мр</t>
  </si>
  <si>
    <t>007-мр</t>
  </si>
  <si>
    <t>039-мр</t>
  </si>
  <si>
    <t>004-мр</t>
  </si>
  <si>
    <t>015-мр</t>
  </si>
  <si>
    <t>Богородский район</t>
  </si>
  <si>
    <t>«ПОДАРОК НА ЮБИЛЕЙ РАЙОННОМУ ДОМУ КУЛЬТУРЫ», замена оконных блоков в здании Богородского районного Центра культуры и досуга, ул. 1 мая, д. 11, пгт Богородское</t>
  </si>
  <si>
    <t>026-мр</t>
  </si>
  <si>
    <t>041-мр</t>
  </si>
  <si>
    <t>038-мр</t>
  </si>
  <si>
    <t>008-мр</t>
  </si>
  <si>
    <t>036-мр</t>
  </si>
  <si>
    <t>капитальный ремонт кровли здания Шабалинского муниципального казенного учреждения дополнительного образования детско-юношеская спортивная школа, пл. Ленина, д. 2, пгт Ленинское</t>
  </si>
  <si>
    <t>045-мр</t>
  </si>
  <si>
    <t>034-мр</t>
  </si>
  <si>
    <t>040-мр</t>
  </si>
  <si>
    <t>006-мр</t>
  </si>
  <si>
    <t>169-го</t>
  </si>
  <si>
    <t>город Киров</t>
  </si>
  <si>
    <t>Ленинский р-н</t>
  </si>
  <si>
    <t>149-го</t>
  </si>
  <si>
    <t>Первомайский р-н</t>
  </si>
  <si>
    <t>150-го</t>
  </si>
  <si>
    <t>157-го</t>
  </si>
  <si>
    <t>реконструкция парка им. Героя Советского Союза П.С. Садакова, пос. Дороничи, Ленинский район, г. Киров</t>
  </si>
  <si>
    <t>152-го</t>
  </si>
  <si>
    <t>Нововятский р-н</t>
  </si>
  <si>
    <t>093-го</t>
  </si>
  <si>
    <t>город Кирово-Чепецк</t>
  </si>
  <si>
    <t>151-го</t>
  </si>
  <si>
    <t>109-го</t>
  </si>
  <si>
    <t>017-го</t>
  </si>
  <si>
    <t>Сосновское городское поселение</t>
  </si>
  <si>
    <t>176-го</t>
  </si>
  <si>
    <t>153-го</t>
  </si>
  <si>
    <t>141-го</t>
  </si>
  <si>
    <t>159-го</t>
  </si>
  <si>
    <t>143-го</t>
  </si>
  <si>
    <t>102-го</t>
  </si>
  <si>
    <t>«Карусель», строительство детской площадки в районе д. 12 и д. 14 по ул. Володарского, г. Кирово-Чепецк</t>
  </si>
  <si>
    <t>140-го</t>
  </si>
  <si>
    <t>133-го</t>
  </si>
  <si>
    <t>Октябрьский р-н</t>
  </si>
  <si>
    <t>027-го</t>
  </si>
  <si>
    <t>город Вятские Поляны</t>
  </si>
  <si>
    <t>142-го</t>
  </si>
  <si>
    <t>139-го</t>
  </si>
  <si>
    <t>046-го</t>
  </si>
  <si>
    <t>город Слободской</t>
  </si>
  <si>
    <t>«Мы ждем перемен», асфальтирование придомовой территории у д. 51а по ул. Грина, г. Слободской</t>
  </si>
  <si>
    <t>129-го</t>
  </si>
  <si>
    <t>114-го</t>
  </si>
  <si>
    <t>045-го</t>
  </si>
  <si>
    <t>«Гостеприимный гриновский дворик», асфальтирование придомовой территории у д. 41 по ул. Грина, г. Слободской</t>
  </si>
  <si>
    <t>160-го</t>
  </si>
  <si>
    <t>благоустройство придомовой территории у д. 1 по ул. Левитана, Ленинский район, г. Киров</t>
  </si>
  <si>
    <t>089-го</t>
  </si>
  <si>
    <t>«Большая футбольная арена», ремонт футбольного поля № 1, ул. Спортивная, г. Кирово-Чепецк</t>
  </si>
  <si>
    <t>058-го</t>
  </si>
  <si>
    <t>«Наш общий двор», асфальтирование придомовой территории у д. 115 по ул. Советская, г. Слободской</t>
  </si>
  <si>
    <t>146-го</t>
  </si>
  <si>
    <t>090-го</t>
  </si>
  <si>
    <t>«С книгой по дороге детства», ремонт помещений детской библиотеки, ул. Ленина, д. 50, г. Кирово-Чепецк</t>
  </si>
  <si>
    <t>053-го</t>
  </si>
  <si>
    <t>«Внимание, территория детства!», оборудование парковки для автотранспорта у д. 25 по ул. Набережная, г. Слободской</t>
  </si>
  <si>
    <t>156-го</t>
  </si>
  <si>
    <t>«Островок детства», обустройство детской площадки у д. 123 по ул. Воровского,  Ленинский район, г. Киров</t>
  </si>
  <si>
    <t>144-го</t>
  </si>
  <si>
    <t>113-го</t>
  </si>
  <si>
    <t>145-го</t>
  </si>
  <si>
    <t>155-го</t>
  </si>
  <si>
    <t>благоустройство придовомой территории д. 16 и д. 18 по ул. Чапаева, Ленинский район, г. Киров</t>
  </si>
  <si>
    <t>163-го</t>
  </si>
  <si>
    <t>077-го</t>
  </si>
  <si>
    <t>Фаленское городское поселение</t>
  </si>
  <si>
    <t>026-го</t>
  </si>
  <si>
    <t>002-го</t>
  </si>
  <si>
    <t>Омутнинское городское поселение</t>
  </si>
  <si>
    <t>ремонт дороги и тротуаров на придомовой территории д. 13 по ул. Воровского, г. Омутнинск</t>
  </si>
  <si>
    <t>164-го</t>
  </si>
  <si>
    <t>054-го</t>
  </si>
  <si>
    <t>«Первомайская площадь», благоустройство площади в Первомайском микрорайоне, г. Слободской</t>
  </si>
  <si>
    <t>135-го</t>
  </si>
  <si>
    <t>136-го</t>
  </si>
  <si>
    <t>063-го</t>
  </si>
  <si>
    <t>«Дети будущего», установка оборудования на детской площадке во дворе д. 1 и д. 1а по ул. Вятский тракт и д. 36 по ул. Вятская, г. Слободской</t>
  </si>
  <si>
    <t>138-го</t>
  </si>
  <si>
    <t>073-го</t>
  </si>
  <si>
    <t>«Волшебная полянка», установка оборудования на детской игровой площадке, микрорайон Пестовы, г. Слободской</t>
  </si>
  <si>
    <t>060-го</t>
  </si>
  <si>
    <t>«Детская радость», обустройство детской площадки у д. 26 по ул. Энгельса, г. Слободской</t>
  </si>
  <si>
    <t>111-го</t>
  </si>
  <si>
    <t>052-го</t>
  </si>
  <si>
    <t>078-го</t>
  </si>
  <si>
    <t>008-го</t>
  </si>
  <si>
    <t>Вахрушевское городское поселение</t>
  </si>
  <si>
    <t>050-го</t>
  </si>
  <si>
    <t>116-го</t>
  </si>
  <si>
    <t>147-го</t>
  </si>
  <si>
    <t>042-го</t>
  </si>
  <si>
    <t>069-го</t>
  </si>
  <si>
    <t>«Солнечная поляна», устройство детской площадки у д. 11 по ул. Халтурина, г. Слободской</t>
  </si>
  <si>
    <t>158-го</t>
  </si>
  <si>
    <t>016-го</t>
  </si>
  <si>
    <t>Кильмезское городское поселение</t>
  </si>
  <si>
    <t>014-го</t>
  </si>
  <si>
    <t>039-го</t>
  </si>
  <si>
    <t>120-го</t>
  </si>
  <si>
    <t>Уржумское городское поселение</t>
  </si>
  <si>
    <t>устройство водопроводной сети, ул. Новокузнечная, г. Уржум</t>
  </si>
  <si>
    <t>011-го</t>
  </si>
  <si>
    <t>020-го</t>
  </si>
  <si>
    <t>095-го</t>
  </si>
  <si>
    <t>055-го</t>
  </si>
  <si>
    <t>«Хороший двор», асфальтирование придомовой территории у д. 46 по ул. Слободская, г. Слободской</t>
  </si>
  <si>
    <t>043-го</t>
  </si>
  <si>
    <t>«Дорога к дому», асфальтирование придомовой территории у д. 39 по ул. Грина, г. Слободской</t>
  </si>
  <si>
    <t>131-го</t>
  </si>
  <si>
    <t>180-го</t>
  </si>
  <si>
    <t>087-го</t>
  </si>
  <si>
    <t>036-го</t>
  </si>
  <si>
    <t>067-го</t>
  </si>
  <si>
    <t>«Детский мир», установка оборудования на детской спортивной площадке у д. 100 по ул. Гоголя, г. Слободской</t>
  </si>
  <si>
    <t>123-го</t>
  </si>
  <si>
    <t>015-го</t>
  </si>
  <si>
    <t>134-го</t>
  </si>
  <si>
    <t>132-го</t>
  </si>
  <si>
    <t>«МОЙ УЮТНЫЙ ДВОР», ремонт дворовой территории жилого дома по адресу: Октябрьский проспект, д. 12, Октябрьский район, г. Киров</t>
  </si>
  <si>
    <t>171-го</t>
  </si>
  <si>
    <t>183-го</t>
  </si>
  <si>
    <t>«Детский городок в стиле дымка», обустройство детской площадки у д. 39 по ул. Солнечная, Ленинский район, г. Киров</t>
  </si>
  <si>
    <t>166-го</t>
  </si>
  <si>
    <t>162-го</t>
  </si>
  <si>
    <t>168-го</t>
  </si>
  <si>
    <t>083-го</t>
  </si>
  <si>
    <t>Зуевское городское поселение</t>
  </si>
  <si>
    <t>021-го</t>
  </si>
  <si>
    <t>100-го</t>
  </si>
  <si>
    <t>«Вперёд, к победам!», ремонт спортивной площадки между д. 60/2 и д. 64/2 по ул. Ленина, г. Кирово-Чепецк</t>
  </si>
  <si>
    <t>028-го</t>
  </si>
  <si>
    <t>115-го</t>
  </si>
  <si>
    <t>056-го</t>
  </si>
  <si>
    <t>«С заботой о зрителе», асфальтирование прилегающей территории к зданию Дома культуры имени Горького по адресу: ул. Советская, д. 100, г. Слободской</t>
  </si>
  <si>
    <t>048-го</t>
  </si>
  <si>
    <t>«Двор моей мечты», асфальтирование придомовой территории у д. 127 по ул. Красноармейской, г. Слободской</t>
  </si>
  <si>
    <t>041-го</t>
  </si>
  <si>
    <t>085-го</t>
  </si>
  <si>
    <t>город Котельнич</t>
  </si>
  <si>
    <t>181-го</t>
  </si>
  <si>
    <t>121-го</t>
  </si>
  <si>
    <t>ремонт участков проезжей части ул. Трудовая и переулка к ул. Дачной, г. Уржум</t>
  </si>
  <si>
    <t>004-го</t>
  </si>
  <si>
    <t>122-го</t>
  </si>
  <si>
    <t>117-го</t>
  </si>
  <si>
    <t>031-го</t>
  </si>
  <si>
    <t>064-го</t>
  </si>
  <si>
    <t>«Тротуар искусства», асфальтирование тротуаров по ул. Горького от д. 4 до ул. Советская, г. Слободской</t>
  </si>
  <si>
    <t>084-го</t>
  </si>
  <si>
    <t>065-го</t>
  </si>
  <si>
    <t>«Тротуар мечты», асфальтирование тротуаров по ул. Слободской от д. 53 до ул. Городищенская, г. Слободской</t>
  </si>
  <si>
    <t>130-го</t>
  </si>
  <si>
    <t>003-го</t>
  </si>
  <si>
    <t>ремонт дороги и тротуаров на придомовой территории д. 11 по ул. Октябрьская, г. Омутнинск</t>
  </si>
  <si>
    <t>019-го</t>
  </si>
  <si>
    <t>094-го</t>
  </si>
  <si>
    <t>088-го</t>
  </si>
  <si>
    <t>«Лесная сказка», строительство детской площадки у д. 15 и д. 17 по ул. А. Некрасова, г. Кирово-Чепецк</t>
  </si>
  <si>
    <t>106-го</t>
  </si>
  <si>
    <t>137-го</t>
  </si>
  <si>
    <t>097-го</t>
  </si>
  <si>
    <t>«Дорога домой», строительство освещения пешеходной дорожки от д. 17 по ул. Некрасова до д. 8/2 по ул. Сосновой, г. Кирово-Чепецк</t>
  </si>
  <si>
    <t>098-го</t>
  </si>
  <si>
    <t>«Легко. Просто. Безопасно.», ремонт тротуара с устройством пандуса по проспекту России, г. Кирово-Чепецк</t>
  </si>
  <si>
    <t>012-го</t>
  </si>
  <si>
    <t>030-го</t>
  </si>
  <si>
    <t>092-го</t>
  </si>
  <si>
    <t>«Весёлый дворик», устройство детской площадки, ул. Речная, д. 10/3, г. Кирово-Чепецк</t>
  </si>
  <si>
    <t>096-го</t>
  </si>
  <si>
    <t>«Город радости», устройство детской площадки между д. 6/1 и д. 8/2 по ул. Школьная, г. Кирово-Чепецк</t>
  </si>
  <si>
    <t>066-го</t>
  </si>
  <si>
    <t>«Тротуары по ул.Горького», асфальтирование тротуаров по ул. Горького от ул. Дерышева до ул. Вятский Тракт, г. Слободской</t>
  </si>
  <si>
    <t>170-го</t>
  </si>
  <si>
    <t>178-го</t>
  </si>
  <si>
    <t>175-го</t>
  </si>
  <si>
    <t>ремонт участка дороги, дер. Ваньшины, Ленинский район, г. Киров</t>
  </si>
  <si>
    <t>006-го</t>
  </si>
  <si>
    <t>033-го</t>
  </si>
  <si>
    <t>037-го</t>
  </si>
  <si>
    <t>001-го</t>
  </si>
  <si>
    <t>Нижнеивкинское городское поселение</t>
  </si>
  <si>
    <t>074-го</t>
  </si>
  <si>
    <t>023-го</t>
  </si>
  <si>
    <t>105-го</t>
  </si>
  <si>
    <t>107-го</t>
  </si>
  <si>
    <t>068-го</t>
  </si>
  <si>
    <t>«Юнга», установка оборудования на детской игровой площадке у д. 37 по ул. Грина, г. Слободской</t>
  </si>
  <si>
    <t>125-го</t>
  </si>
  <si>
    <t>ремонт водопроводных сетей, дер. Юсово</t>
  </si>
  <si>
    <t>091-го</t>
  </si>
  <si>
    <t>«Планета детства», устройство детской площадки между д. 68 и д. 70/1 по ул. Ленина, г. Кирово-Чепецк</t>
  </si>
  <si>
    <t>071-го</t>
  </si>
  <si>
    <t>062-го</t>
  </si>
  <si>
    <t>«Центр города», асфальтирование тротуаров по ул. Вятская от д. 19 до ул. Ленина, г. Слободской</t>
  </si>
  <si>
    <t>061-го</t>
  </si>
  <si>
    <t>047-го</t>
  </si>
  <si>
    <t>«Ремесленная Слобода», ремонт помещений выставочного зала народных художественных промыслов, расположенных по адресу: ул. Октябрьская, д. 46, г. Слободской</t>
  </si>
  <si>
    <t>001-снт</t>
  </si>
  <si>
    <t>ремонт подъезда к садоводческим некоммерческим товариществам "Мичуринец", "Елочка", "Митино", "Прудное", "Икар", "Чистопрудное", Слободской район</t>
  </si>
  <si>
    <t xml:space="preserve">Наименование
инвестиционной программы (проекта)
</t>
  </si>
  <si>
    <t>устройство пирса открытого пожарного водоема, с. Верхотулье</t>
  </si>
  <si>
    <t>по имени</t>
  </si>
  <si>
    <t>«Жизнь возвращается», ремонт участка дороги от д. 44 до д. 1 по ул. Центральная, с. Матвинур</t>
  </si>
  <si>
    <t>«Родник надежды», ремонт наружного водопровода,                   пос. Андреевский</t>
  </si>
  <si>
    <t>«Пожарные водоемы – наша уверенность в ликвидации пожара», ремонт пожарных водоемов, с. Ильинское</t>
  </si>
  <si>
    <t>обустройство уличного освещения, с. Сердеж</t>
  </si>
  <si>
    <t>«Вода – источник жизни», благоустройство ключа, дер. Кокуй</t>
  </si>
  <si>
    <t>«Большие надежды», модернизация артезианских скважин, ремонт павильонов и ремонт участка водопровода, дер. Безводное</t>
  </si>
  <si>
    <t>«Село будет жить!», ремонт участков автомобильной дороги по ул. Зевахина протяженностью 250 метров, по ул. Советская протяженностью 445 метров, с. Корляки</t>
  </si>
  <si>
    <t>«Не боги горшки обжигают, или вместе – смогли», ремонт участка дороги по ул. Молодежная, с. Лекма</t>
  </si>
  <si>
    <t>«Чистый источник», ремонт артезианской скважины по ул. Заречной, с. Марково</t>
  </si>
  <si>
    <t>«Возрождение культуры», ремонт Зоткинского сельского Клуба, дер. Зоткино</t>
  </si>
  <si>
    <t>«Мы хотим завершить водопровод – вот!», ремонт водопроводных сетей, с. Цепочкино</t>
  </si>
  <si>
    <t>ремонт проезжей части ул. Северная и части ул. Зеленая,               дер. Мари-Ошаево</t>
  </si>
  <si>
    <t>ремонт наружного водопровода по ул. Колхозная и ул. Центральная, дер. Мари-Ушем</t>
  </si>
  <si>
    <t>«Огни золотые», ремонт уличного освещения, пос. Каменное</t>
  </si>
  <si>
    <t>«Сказочная страна», строительство детской игровой площадки по ул. Школьная, пос. Пушма</t>
  </si>
  <si>
    <t>«Без дороги - никуда», ремонт участков дороги по ул. Цветочная, ул. Первомайская, ул. Труда, с. Обухово</t>
  </si>
  <si>
    <t>«Чистая вода – живая планета», ремонт системы водоснабжения, дер. Большие Туры</t>
  </si>
  <si>
    <t>ремонт тротуаров по ул. Ленина, ул. Просвещения, ул. Гагарина, ул. Пушкина, пгт Кикнур</t>
  </si>
  <si>
    <t>благоустройство кладбища,                с. Утманово</t>
  </si>
  <si>
    <t>« Эх, прокатимся...», ремонт участка дороги протяженностью 400 метров, дер. Тимкино</t>
  </si>
  <si>
    <t>«Слезы пожара не потушат», ремонт дамб пожарных водоемов, с. Хмелевка</t>
  </si>
  <si>
    <t>«Вдоль по улице», устройство тротуара по ул. Коммунистическая, ул. Набережная, ул. Кирова, ул. Заречная, с. Суна</t>
  </si>
  <si>
    <t>«Островок детства», строительство детской игровой площадки по ул. Индустриальная, д. 19, пгт Пинюг</t>
  </si>
  <si>
    <t>ремонт участка дорожного полотна по ул. Советская до кладбища протяженностью 450 метров, пос. Вазюк</t>
  </si>
  <si>
    <t>«Счастливое детство», устройство детской игровой площадки, с. Талица</t>
  </si>
  <si>
    <t>«Источник жизни», ремонт наземного сооружения Собакинского родника, дер. Собакино</t>
  </si>
  <si>
    <t>«Глоток чистой воды», ремонт наружных сетей водопровода, дер. Дюково</t>
  </si>
  <si>
    <t>«Дорога добра – 1», ремонт участка дорожного полотна по ул. Октябрьская протяженностью 200 метров, пгт Опарино</t>
  </si>
  <si>
    <t>«Дорога для жизни», ремонт улицы протяженностью                    710 метров, дер. Нагорена</t>
  </si>
  <si>
    <t>строительство пожарного водоема, пос. Березовка</t>
  </si>
  <si>
    <t>«Ты такой желанный в деревне клубный огонек», ремонт зрительного зала в Доме культуры, дер. Шихово</t>
  </si>
  <si>
    <t>«Памяти предков», обустройство кладбища с ремонтом подъездного пути, с. Вонданка</t>
  </si>
  <si>
    <t>«Чистая вода», ремонт наружного водопровода, дер. Средние Шуни</t>
  </si>
  <si>
    <t>«Капля жизни – 3», ремонт водопроводных сетей по ул. Молодежная, модернизация  скважины и замена водонапорной башни, дер. Сырда</t>
  </si>
  <si>
    <t>обустройство пирса и ремонт подъездных путей к нему,                   с. Мокино</t>
  </si>
  <si>
    <t>«Это нужно живым!», благоустройство кладбища, с. Сорвижи</t>
  </si>
  <si>
    <t>капитальный ремонт водонапорной башни, дер. Хмелевка</t>
  </si>
  <si>
    <t>«Живительный источник», ремонт участка водопровода,                дер. Чуваши</t>
  </si>
  <si>
    <t>устройство подъезда к пожарному водоему по ул. Епифанова, с. Чахловка</t>
  </si>
  <si>
    <t>капитальный ремонт наружных водопроводных сетей по                    ул. Центральная без демонтажа существующих сетей, с. Слудка</t>
  </si>
  <si>
    <t>«Сашкин луг», устройство дорожного покрытия на улицах вновь сформированных земельных участках, дер. Суднишниковы</t>
  </si>
  <si>
    <t>«Последняя надежда», ремонт проезжей части по ул. Кирова, с. Шевнино</t>
  </si>
  <si>
    <t>«Куршино – это Вятский Куршавель!», благоустройство территории, дер. Куршино</t>
  </si>
  <si>
    <t>«Дороги деревенские – 4», ремонт участков проезжей части ул. Лесная, ул. Новая, дер. Воронье</t>
  </si>
  <si>
    <t>ремонт участка автомобильной дороги протяженностью                   300 метров (3 этап), дер. Стрижи</t>
  </si>
  <si>
    <t>ремонт участка автомобильной дороги по ул. Комсомольская,    с. Мухино</t>
  </si>
  <si>
    <t>ремонт участка дорожного полотна по ул. Юбилейная,                            с. Верхолипово</t>
  </si>
  <si>
    <t>«Между городом и селом», ремонт проезжей части дороги, дер. Колодкины</t>
  </si>
  <si>
    <t>установка мемориала участникам войн, дер. Парфеновщина</t>
  </si>
  <si>
    <t>ремонт крыши, фасада, помещений зрительного и танцевального залов с заменой светильников Муниципального учреждения культуры Ильинского сельского дома культуры д. 22, ул. Комсомольская,                     с. Ильинск</t>
  </si>
  <si>
    <t>устройство ограждения стадиона с установкой спортивного оборудования и монтажом видеонаблюдения, пгт Нема</t>
  </si>
  <si>
    <t>«Дорога – это жизнь села!», ремонт проезжей дороги ул. Коммуны, с. Юма</t>
  </si>
  <si>
    <t>«Светлое будущее», ремонт уличного освещения, дер. Кузнецы</t>
  </si>
  <si>
    <t>ремонт проезжей части ул. Труда, пер. Южный, дер. Ахманово</t>
  </si>
  <si>
    <t>«Дорога к храму», ремонт автомобильной дороги и трубопереезда по ул. Советской на участке от д. 13 до д. 19, с. Илгань</t>
  </si>
  <si>
    <t>«Леванам – достойные дороги», ремонт участка дорожного полотна по ул. Полевая, дер. Леваны</t>
  </si>
  <si>
    <t>«Да будет свет», ремонт наружного освещения, с. Муша</t>
  </si>
  <si>
    <t>«Государственная электрификация России (ГОЭЛРО) – 2», ремонт уличного освещения, пгт Юрья</t>
  </si>
  <si>
    <t>капитальный ремонт системы водоснабжения скважины                    № 3819, с. Порез</t>
  </si>
  <si>
    <t>«Ключ здоровья», ремонт водопроводных сетей протяженностью 97 метров с заменой водонапорной башни, дер. Помаскины</t>
  </si>
  <si>
    <t>ремонт участков дороги от               ул. Молодежная по ул. Цветочная и ул. Юбилейная до колбасного цеха, дер. Родыгино</t>
  </si>
  <si>
    <t>«Дорога жизни», ремонт дороги по ул. Советская, дер. Новые Щеглята</t>
  </si>
  <si>
    <t>«Дороге – быть!», ремонт проезжей части ул. Сосновая,                 дер. Понизовье</t>
  </si>
  <si>
    <t>«А у нас водопровод – ВОТ», ремонт водопроводных сетей, дер. Яговкино</t>
  </si>
  <si>
    <t>«За здоровый образ жизни», ремонт спортивной площадки, дер. Зимник</t>
  </si>
  <si>
    <t>«Вода – источник жизни», ремонт павильона водонапорной башни, дер. Бурдино</t>
  </si>
  <si>
    <t>«Дорога к Светлому», ремонт участка автодороги протяженностью 435 метров по ул. Комсомольская, пгт Светлополянск</t>
  </si>
  <si>
    <t>ремонт участков сетей наружного водоснабжения,                               дер. Осинцы</t>
  </si>
  <si>
    <t>«Не дорога, а сплошной кювет», ремонт участка дороги от д. 27 до д. 1, дер. Большая Шишовка</t>
  </si>
  <si>
    <t>«Дорога перемен», ремонт проезжей части ул. Садовая, с. Колянур</t>
  </si>
  <si>
    <t>«Дорога жизни», ремонт проезжей части по ул. 8 Марта,                   дер. Русское Тимкино</t>
  </si>
  <si>
    <t>«Вода – золото», строительство водонапорной башни, с. Быстрица</t>
  </si>
  <si>
    <t>ремонт кровли Октябрьского сельского Дома культуры,                    с. Октябрь</t>
  </si>
  <si>
    <t>асфальтирование участка дорожного полотна по ул. Конева, пос. Маромица</t>
  </si>
  <si>
    <t>ремонт муниципального казенного учеждения культуры «Культурно-информационный центр»,  д. 4, ул. Кирова, с. Буйское</t>
  </si>
  <si>
    <t>«Да по ухабам, да по Турекским», ремонт участков проезжей части по ул. Свободы,               ул. Кооперативная, подъезда к ул. Красноармейская, с. Русский Турек</t>
  </si>
  <si>
    <t>устройство хоккейной коробки, с. Бурмакино</t>
  </si>
  <si>
    <t>«Вместе – дружная семья», устройство спортивно-игровой площадки по ул. Карла Маркса, д. 28, г. Мураши</t>
  </si>
  <si>
    <t>ремонт пожарного водоема по адресу: ул. Новая, д. 22,                      пос. Шахровка</t>
  </si>
  <si>
    <t>капительный ремонт водопроводных сетей по ул. Набережная, ул. Школьная, ул. Комсомольская, дер. Сибирь</t>
  </si>
  <si>
    <t>«Эх путь-дорожка фронтовая...», ремонт участка автомобильной дороги, дер. Лени</t>
  </si>
  <si>
    <t>Сумма МО+внебюджетные источники</t>
  </si>
  <si>
    <t>«Надежная крыша - стабильность работы, успеха и престижа библиотеки!», капитальный ремонт кровли здания центральной библиотеки муниципального бюджетного учреждения культуры «Белохолуницкая центральная библиотека», ул. Здравоохранения, д. 1, г. Белая Холуница</t>
  </si>
  <si>
    <t>ремонт кровли и крыльца здания сельского дома культуры, ул. Свободы, д. 25а, с. Высокораменское</t>
  </si>
  <si>
    <t>«Уютный дом», капитальный ремонт туалетных комнат и системы водоотведения, мероприятия по пожарной безопасности в муниципальном казенном учреждении культуры Фаленский Центральный Дом культуры, ул. Коммуны, д. 31, пгт Фаленки</t>
  </si>
  <si>
    <t>ремонт кровли здания Муниципальтного казенного учреждения дополнительного образования «Архангельская детская музыкальная школа», ул. Советская, д. 15, с. Архангельское</t>
  </si>
  <si>
    <t>«Дом, где музыка живет», ремонт крыши и системы отопления здания муниципального казенного образовательного учреждения дополнительного образования детская музыкальная школа, ул. Комсомольская, д. 7, пгт Демьяново</t>
  </si>
  <si>
    <t>«Культура – наше богатство», капитальный ремонт фасада и фойе Песковского Дома культуры по адресу: ул. Ленина, 77, пгт Песковка</t>
  </si>
  <si>
    <t>«Дорога в будущее», ремонт автомобильной дороги от трассы Киров-Боровица-Баташи до дер. Головизнины</t>
  </si>
  <si>
    <t>«Дорога нашей мечты», ремонт участка 360 метров подъездной дороги к пос. Центральный</t>
  </si>
  <si>
    <t>капитальный ремонт здания Дома культуры (2 очередь), ул. Ленина, д. 11в, г. Нолинск</t>
  </si>
  <si>
    <t>«Наш большой уютный дом давайте вместе сбережем», капитальный ремонт здания Иванцевского клуба – филиала муниципального бюджетного учреждения культуры «Белохолуницкий Дом культуры», ул. Советская, д. 24а, с. Иванцево</t>
  </si>
  <si>
    <t>переустройство кровли Ромашовского сельского Дома культуры, дер. Ромаши</t>
  </si>
  <si>
    <t>«Культура – единство народа», капитальный ремонт крыши и наружных стен Чернохолуницкого Дома культуры, расположенного по адресу: ул. Ленина, 8, пос. Черная Холуница</t>
  </si>
  <si>
    <t>«Центр спорта достоин ремонта», ремонт здания муниципальной казенной образовательной организации дополнительного образования детско-юношеский центр «Факел», ул. Советская, д. 183, пгт Нагорск</t>
  </si>
  <si>
    <t>«Территория чтения – 2», ремонт Юрьянской центральной районной библиотеки им. С.И. Сычугова,   ул. Ленина, д.15, пгт Юрья</t>
  </si>
  <si>
    <t>ремонт автомобильной дороги Большая Шуйма – Пичанур на участке км 1 + 700 – км 3 + 000, дер. Большая Шуйма</t>
  </si>
  <si>
    <t>«Дом культуры – центр жизни села», капитальный ремонт Азиковского сельского клуба – филиала муниципального казенного учреждения «Районный Центр Культуры и Досуга», ул. Заречная, д. 54, дер. Азиково</t>
  </si>
  <si>
    <t>«Школа искусств – созвездие талантов», ремонт крыши и фасада муниципального бюджетного учреждения дополнительного образования детская школа искусств имени М.С. Завалишиной ул. Ленина, д. 50, г. Советск</t>
  </si>
  <si>
    <t>«Хранитель времени», ремонт кровли и фондохранилища муниципального казенного учреждения культуры Малмыжский краеведчес- кий музей, по адресу: ул. Чернышевского, д. 1, г. Малмыж</t>
  </si>
  <si>
    <t>капитальный ремонт спортивного зала муниципального казенного учреждения образовательного учреждения дополнительного образования Детско-юношеская спортивная школа, ул. Гагарина, д. 22, пгт Кумены</t>
  </si>
  <si>
    <t>ремонт участка дороги протяжен-ностью 750 метров Кирово-Чепецк – Исаковцы – дер. Бондя</t>
  </si>
  <si>
    <t>РАЙОН</t>
  </si>
  <si>
    <t>Софинансирование ЮЛ</t>
  </si>
  <si>
    <t>«Солнечный городок», обустройство детской площадки д. 12 по ул. Ульяновская, Ленинский район, г. Киров</t>
  </si>
  <si>
    <t>«Сидоровка за экологию», строительство наружных сетей канализации по ул. Братьев Васнецовых и ул. Портовая, пос. Сидоровка, Первомайский район, г. Киров</t>
  </si>
  <si>
    <t>«Роза ветров», благоустройство сквера в районе д. 9 по ул. Новая, микрорайон Радужный, Нововятский район, г. Киров</t>
  </si>
  <si>
    <t>«Очаг культуры», восстановление танцевальной площадки в парке лесоперерабатывающего комбината, Нововятский район, г. Киров</t>
  </si>
  <si>
    <t>«В добрый путь!», ремонт внутридворового проезда у д. 5/2 по ул. Молодежная, г. Кирово-Чепецк</t>
  </si>
  <si>
    <t>«Здоровые дети – здоровый город!», устройство беговой дорожки по ул. Пролетарская, г. Сосновка</t>
  </si>
  <si>
    <t>«Стадион им. А.А. Завалина», устройство асфальтобетонного покрытия хоккейной коробки на территории спорткомплекса «Локомотив», микрорайон Лянгасово, ул. Горького, д. 12а, Ленинский район, г. Киров</t>
  </si>
  <si>
    <t>«Дорога домой – 2017», ремонт участка дороги по ул. Добрососедская протяженностью               150 метров, дер. Богородская, Первомайский район, г. Киров</t>
  </si>
  <si>
    <t>«Подарите радость детям!», обустройство детской площадки у                д. 36, проспект Строителей, Ленинский район, г. Киров</t>
  </si>
  <si>
    <t>«Благоустроенный двор», ремонт придомовой территории, Октябрьский проспект, д. 105, Октябрьский район, г. Киров</t>
  </si>
  <si>
    <t>«Детям – безопасную дорогу», ремонт тротуаров и обустройство регулируемых пешеходных переходов возле образовательных учреждений, г. Вятские Поляны</t>
  </si>
  <si>
    <t>«КРеМЛь (Казанская, Роза Люксембург, единый квартал, МОПРа, Ленина)», благоустройство дворовой территории по адресу: ул. Ленина, д. 20, Первомайский район, г. Киров</t>
  </si>
  <si>
    <t>«Место нашей мечты», строительство сквера для отдыха                 ул. Островского, д. 6/1, г. Кирово-Чепецк</t>
  </si>
  <si>
    <t>«Своя Колея», ремонт участков дороги в микрорайоне Красный Химик по ул. Фабричная, от д. 1 до д. 19, пер. Фабричный, от д. 1 до д. 14, Первомайский район,              г. Киров</t>
  </si>
  <si>
    <t>«Пол царства за асфальт», обустройство придомовой территории у д. 108 по ул. Воровского, Ленинский район, г. Киров</t>
  </si>
  <si>
    <t>«Мир спорта», ремонт волейбольной площадки, пгт Фаленки</t>
  </si>
  <si>
    <t>«Дети, спорт и красота – это Родина моя!», ремонт помещений муниципального казенного учреждения дополнительного образования детско-юношеского военно-спортивного патриотического центра «Эдельвейс» имени генерала армии В.Ф. Маргелова,                   г. Вятские Поляны</t>
  </si>
  <si>
    <t>«Молодежный парк – 2», обустройство прогулочной зоны в жилом районе «Чистые пруды», Ленинский район, г. Киров</t>
  </si>
  <si>
    <t>«Ветеран Машиностроитель», ремонт дворовой территории жилого дома, ул. Розы Люксембург,                    д. 90а, Октябрьский район, г. Киров</t>
  </si>
  <si>
    <t>«Спорт круглый год», строительство многофункциональной спортивной площадки, ул. Подгорная, д. 15, Октябрьский район, г. Киров</t>
  </si>
  <si>
    <t>«Музей – визитная карточка города», ремонт помещений городского музейно-архивного центра, проспект Мира, д. 3, г. Кирово-Чепецк</t>
  </si>
  <si>
    <t>«Свет в моем окне», замена деревянных оконных блоков на энергосберегающие пластиковые в здании спортивного комплекса «Красный Якорь» по адресу: проспект Гагарина, д. 27, г. Слободской</t>
  </si>
  <si>
    <t>ремонт тротуаров по ул. Коминтерна от ул. Коммуны до ул. Северная, пгт Фаленки</t>
  </si>
  <si>
    <t>«Городской парк», благоустройство городского парка, г. Слободской</t>
  </si>
  <si>
    <t>«Арена ДЮСШ № 5», обустройство комплекса мини-футбольного поля на территории стадиона «Трудовые резервы», ул. Спасская, д. 4а, Первомайский район, г. Киров</t>
  </si>
  <si>
    <t>«Двор, что город, изба, что терем», ремонт сцены зрительного зала с установкой осветительного оборудования муниципального бюджетного учреждения культуры центр национальных культур «ЭтноМир», г. Вятские Поляны</t>
  </si>
  <si>
    <t>«Дорожка ВОЯма», обустройство придомовой территории у д. 153 по проспекту Октябрьский, Ленинский район, г. Киров</t>
  </si>
  <si>
    <t>«Я, ты, он, она – вместе дружная семья», обустройство места проведения праздника «Сабантуй», пгт Кильмезь</t>
  </si>
  <si>
    <t>«Поляна детства», обустройство детской площадки на ул. Мира, пгт Кильмезь</t>
  </si>
  <si>
    <t>«Площадь влюбленных – продолжение», ремонт асфальтобетонного покрытия проезжей части у Никольского собора, г. Вятские Поляны</t>
  </si>
  <si>
    <t>«Непоседы», строительство детской площадки у д. 16 по ул. Революции, г. Кирово-Чепецк</t>
  </si>
  <si>
    <t>«Мечты сбываются!», благоустройство дворовой территории (тротуары с покрытием из брусчатки) ул. Свердлова, д. 25а, Октябрьский район, г. Киров</t>
  </si>
  <si>
    <t>«Вот моя дорога. Вот мой дом!», обустройство придомовой территории у д. 134 по ул. Московская, Ленинский район, г. Киров</t>
  </si>
  <si>
    <t>«Дом, в котором живет праздник», ремонт культурно-развлекательного центра «Современник», ул. 60 лет Октября, д. 8а, г. Кирово-Чепецк</t>
  </si>
  <si>
    <t>«Цирковые витражи», замена оконных и дверных блоков, светильников в помещении цирковой студии «Чарли» муниципального бюджетного учреждения культуры Дворец культуры «Победа», г. Вятские Поляны</t>
  </si>
  <si>
    <t>ремонт  проезжей части, ул. Заречная, г. Уржум</t>
  </si>
  <si>
    <t>«Октябрьский сквер», благоустройство территории сквера на перекрёстке ул. Дзержинского и Октябрьского проспекта, Октябрьский район, г. Киров</t>
  </si>
  <si>
    <t>«Мечта», обустройство детской площадки, пос. Дороничи, Ленинский район, г. Киров</t>
  </si>
  <si>
    <t>обустройство детской площадки у д. 92/2 по ул. Воровского, Ленинский район, г. Киров</t>
  </si>
  <si>
    <t>«Островок», устройство детской площадки у д. 11 по  пр. России,  г. Кирово-Чепецк</t>
  </si>
  <si>
    <t>«Снежинка», строительство лыжной базы, г. Вятские Поляны</t>
  </si>
  <si>
    <t>«Вятская набережная», устройство лестницы для спуска с набережной реки Вятки на городской пляж, г. Котельнич</t>
  </si>
  <si>
    <t>«Мокрый нос», обустройство многофункциональной площадки для тренировки и выгула собак в Кочуровском парке, Ленинский район, г. Киров</t>
  </si>
  <si>
    <t>«С Мира по нитке», ремонт придомовой территории по ул. Мира, д. 1, пгт Вахруши</t>
  </si>
  <si>
    <t>ремонт участка проезжей части ул. Лесозаводская протяженностью 142 метра, г. Уржум</t>
  </si>
  <si>
    <t>устройство асфальтобетонного покрытия ул. Овражная протяженностью 285 метров, г. Сосновка</t>
  </si>
  <si>
    <t>«Детская сказка», устройство детской площадки, ул. Луначарского между д. 15/1 и д. 15/2, г. Кирово-Чепецк</t>
  </si>
  <si>
    <t>«Остров здоровья», строительство спортивной площадки, ул. Кольцова, д. 22/1, Октябрьский район, г. Киров</t>
  </si>
  <si>
    <t>«Клуб – наш дом!», косметический ремонт внутри клуба «Спартаковец», ул. Азина, д. 56, г. Вятские Поляны</t>
  </si>
  <si>
    <t>«Спортивная семья», обустройство детской площадки у д. 31 по ул. Ивана Попова, Ленинский район, г. Киров</t>
  </si>
  <si>
    <t>«На Свободы с чистой совестью», ремонт проезжей части ул. Свободы от д. 28 до д. 44, пгт Вахруши</t>
  </si>
  <si>
    <t>«Обитель музыки живой – 2», перепланировка и переустройство помещений для актового зала муниципального образовательного учреждения дополнительного образования детская школа искусств, г. Вятские Поляны</t>
  </si>
  <si>
    <t>«Вдоль по Питерской», ремонт тротуара протяженностью 45 метров у д. 2 по ул. Володарского,                 г. Кирово-Чепецк</t>
  </si>
  <si>
    <t>«Тротуары для детей и не только», асфальтирование тротуаров по ул. Октябрьская от ул. Бакулева до ул. Бабушкина, по ул. Бабушкина от д. 16 до ул. Октябрьская,                       г. Слободской</t>
  </si>
  <si>
    <t>«Алые паруса», асфальтирование тротуаров по ул. Вятский тракт от ул. Большевиков до ул. Горького, г. Слободской</t>
  </si>
  <si>
    <t>«По одной дорожке ходим», ремонт пешеходной дорожки протяженностью 104 метра по проезду Лермонтова от д. 9 до д. 11б, г. Кирово-Чепецк</t>
  </si>
  <si>
    <t>«Погода в доме», ремонт крыши дома культуры ул. Центральная, д. 49б, дер. Средняя Тойма</t>
  </si>
  <si>
    <t>«Поющая деревня», ремонт кровли, сцены актового зала Калачиговского сельского дома культуры филиала муниципального казенного учереждения культуры «Верхошижемская централизованная клубная система», ул. Школьная,  д. 1а, дер. Калачиги</t>
  </si>
  <si>
    <t>«ЗА ЗДОРОВЫЙ ОБРАЗ ЖИЗНИ!», капитальный ремонт здания спортивного зала муниципального казенного учреждения дополнительного образования детско-юношеская спортивная школа, пгт Даровской</t>
  </si>
  <si>
    <t>«Дорога в школу», ремонт участков тротуаров по ул. Воровского от ул. Луначарского до ул. Куйбышева и по ул. Куйбышева от ул. Воровского до ул. Ленина, г. Зуевка</t>
  </si>
  <si>
    <t>«Дорога к юбилею поселка», ремонт участка проезжей части ул. Юбилейная протяженностью 209 метров, пгт Кильмезь</t>
  </si>
  <si>
    <t>«Планета чемпионов», обустройство спортивно-игровой площадки, ул. Ленина, д. 40, ст. Просница</t>
  </si>
  <si>
    <t>«Любимый двор», благоустройство дворовой территории по ул. Курортная д. 1, д. 3, д. 5, д. 7, д. 9, пгт Нижнеивкино</t>
  </si>
  <si>
    <t>капитальный ремонт здания Центрального Дома культуры по адресу: ул. Коммунистическая, д. 5, пос. Октябрьский</t>
  </si>
  <si>
    <t>ИТОГО по поселению:</t>
  </si>
  <si>
    <t>«Вода, как источник жизни», капитальный ремонт наружных водопроводных сетей протяженностью 945 метров по ул. Майская, ул. Строителей, ул. Комсомольская с установкой счетчиков, пос. Дубровка</t>
  </si>
  <si>
    <t>Пашинское сельское поселение</t>
  </si>
  <si>
    <t>обустройство спортивной уличной площадки на ул. Таганская, земельный участок № 1а, пос. Пещера</t>
  </si>
  <si>
    <t>«Очагу культуры – кровлю и фасад», III этап капитального ремонта кровли Кирсинского районного центра «Досуг» и частичный капитальный ремонт фасада здания, ул. Набережная, д. 1, г. Кирс</t>
  </si>
  <si>
    <t>«Ударим по бездорожью – 3», ремонт проезжей части ул. Советская, ул. Механизаторов, ул. Школьная, ул. Солнечная, проезда с ул. Молодежная, с. Среднеивкино</t>
  </si>
  <si>
    <t>«Источник здоровья – 2», ремонт участка водопроводных сетей от д. 23 до д. 39, дер. Осиновица</t>
  </si>
  <si>
    <t>ИТОГО по району:</t>
  </si>
  <si>
    <t>«Вместе мы сможем больше – 2», капитальный ремонт здания Федосеевского клуба – филиала муниципального бюджетного учреждения культуры «Белохолуницкий Дом культуры», ул. Салтыкова, д. 15, дер. Федосята</t>
  </si>
  <si>
    <t>«Мечты сбываются», ремонт участков дорожного полотна, с. Косино</t>
  </si>
  <si>
    <t>«Наша общая боль – ВОДОПРОВОД! 2», капитальный ремонт водопровода по ул. Луговая, ул. Октябрьская и ул. Труда протяженностью 1300 метров, с. Зыково</t>
  </si>
  <si>
    <t>«Культура, как смысл жизни», ремонт системы водоснабжения и устройство отмостки здания муниципального бюджетного учреждения культуры «Культурно-спортивный центр» по адресу: ул. Азина, д. 11, пгт Восточный</t>
  </si>
  <si>
    <t>ремонт площади муниципального казенного учреждения культуры Опаринский районный центр культуры и досуга ул. Первомайская, д. 3, пгт Опарино</t>
  </si>
  <si>
    <t>«Мы поедем, мы помчимся...», ремонт участка дороги протяженностью 450 метров, дер. Большое Безруково</t>
  </si>
  <si>
    <t>«Поехали!..», ремонт участка дороги по ул. Колхозная протяженностью 500 метров, дер. Русская Шуйма</t>
  </si>
  <si>
    <t>ремонт участков дорог по ул. Южная, ул. Северная, пер. Садовый, участка от ул. Молодежная до ул. Северная, с. Воя</t>
  </si>
  <si>
    <t>ремонт участков автомобильной дороги Ахманово – Сретенское,с. Сретенское</t>
  </si>
  <si>
    <t>«Крыша, не протекай-ка!», капитальный ремонт крыши здания муниципального казенного учреждения культуры Центра народной культуры «Подосиновский Дом ремесел», ул. Советская, д. 83, пгт Подосиновец</t>
  </si>
  <si>
    <t>«Уютный уголок детства», замена окон и входной группы в помещениях муниципального казенного учреждения дополнительного образования дома детского творчества «Ровесник», ул. Тестова , д. 10, пгт Подосиновец</t>
  </si>
  <si>
    <t>оборудование парковочных мест у многоквартирных жилых домов по ул. Набережная, ул. Садовая, тротуаров по ул. Набережная, дер. Зониха</t>
  </si>
  <si>
    <t>«Здесь красиво заживем», ремонт придомовой территории по ул. Кирова, д. 18, пгт Вахруши</t>
  </si>
  <si>
    <t>«Построим всем миром», строительство детской площадки у д. 20 по ул. Кирова, пгт Вахруши</t>
  </si>
  <si>
    <t>«Комфорт превыше всего», ремонт тротуара по ул. Рабочая от ул. Ленина до ул. Труда, пгт Вахруши</t>
  </si>
  <si>
    <t>ремонт магистрального водопровода по ул. Центральная от д. 34 до д. 48, от  д. 48 по ул. Центральная до д. 4 по ул. Полевая, от перекрестка ул. Дружбы и ул. Центральная до д. 1 ул. Центральная, дер. Покста</t>
  </si>
  <si>
    <t>«Эстетически привлекательная Территория», замена кровли и оконных блоков муниципального бюджетного образовательного учреждения дополнительного образования детей Центр внешкольной работы, ул. Колхозная, д. 10, пгт Уни</t>
  </si>
  <si>
    <t>«Дорога по святым местам», ремонт проезжей части по ул. Мира, проезда между ул. Новая и ул. Труда, с. Рождественское</t>
  </si>
  <si>
    <t>«Капля воды – дороже алмаза», капитальный ремонт участка водопроводной сети по ул. Набережная, дер. Богданово</t>
  </si>
  <si>
    <t>ремонт участка дороги по ул. Крестьянская протяженностью 230 метров, пгт Фаленки</t>
  </si>
  <si>
    <t>ремонт уличного освещения, с. Монастырское</t>
  </si>
  <si>
    <t>ремонт участков дороги по ул. Молодежная, дер. Высоково</t>
  </si>
  <si>
    <t>«Талисмания», установка детской спортивной площадки в микрорайоне «Железнодорожный», г. Вятские Поляны</t>
  </si>
  <si>
    <t>«Дорога жизни», ремонт асфальтобетонного покрытия дворовой территории по ул. Кукина, д. 11/13, г. Вятские Поляны</t>
  </si>
  <si>
    <t>«Команда нашего двора», устройство ограждения на мини-футбольной площадке во дворе домов по ул. Кукина, д. 15/27, г. Вятские Поляны</t>
  </si>
  <si>
    <t>«Жизнь без ям», ремонт асфальтобетонного покрытия дворовой территории по ул. Школьная, д. 51, г. Вятские Поляны</t>
  </si>
  <si>
    <t>«Жемчужина города», ремонт асфальтобетонного покрытия по ул. Школьная от ул. Урицкого до ул. Пароходная, г. Вятские Поляны</t>
  </si>
  <si>
    <t>«Вятский синдром», устройство щебеночного покрытия участков дорог, микрорайон Западный-2, г. Вятские Поляны</t>
  </si>
  <si>
    <t>«Дорога мира и добра», ремонт участка асфальтобетонного покрытия дороги и тротуаров по ул. Мира от ул. Кирова до д. 46, г. Вятские Поляны</t>
  </si>
  <si>
    <t>Район/ГО</t>
  </si>
  <si>
    <t>«Территория без границ. Продолжение следует», благоустройство парка Аполло, ул. Володарского, д. 106, Первомайский район, г. Киров</t>
  </si>
  <si>
    <t>«Площадь России», благоустройство территории муниципального бюджетного учреждения «Дом культуры «Россия», ул. Советская, д. 17, Нововятский район, г. Киров</t>
  </si>
  <si>
    <t>«ВРЕМЯ ПЕРЕМЕН», ремонт дворовой территории жилого дома по адресу: ул. Павла Корчагина, д. 213б, Первомайский район, г. Киров</t>
  </si>
  <si>
    <t>«Новопорошинская дорога», ремонт дороги по ул. Новопорошинская от д. 22 до д. 40, с. Порошино, Первомайский район, г. Киров</t>
  </si>
  <si>
    <t>«МОЯ ДОРОГА», ремонт участка дороги ул. Порошинская от д. 68 до д. 80, с. Порошино, Первомайский район, г. Киров</t>
  </si>
  <si>
    <t>«Дороге быть!», ремонт проезжей части и тротуаров возле жилого дома по адресу: ул. Шаляпина, д. 1, Октябрьский район, г. Киров</t>
  </si>
  <si>
    <t>«Добрый Путь», ремонт участков дороги по ул. Воскресенская и ул. Рождественская, микрорайон Коминтерн, Первомайский район, г. Киров</t>
  </si>
  <si>
    <t>«Веселая полянка», устройство детской площадки, ул. Профсоюзная, д. 4/9, Первомайский район, г. Киров</t>
  </si>
  <si>
    <t>Заявленная дата реализации</t>
  </si>
  <si>
    <t>«Березки», устройство детской площадки, ул. Добролюбова, д. 10, Октябрьский район, г. Киров</t>
  </si>
  <si>
    <t>«Чапайка», обустройство придомовой территории у  д. 57б по ул. Чапаева, Ленинский район, г. Киров</t>
  </si>
  <si>
    <t>«Серебряная подкова – путь к здоровью», обустройство дворовой спортивной площадки у д. 52, по ул. Сурикова, Ленинский район, г. Киров</t>
  </si>
  <si>
    <t>«Скалолаз», устройство спортивно-игровой площадки ул. Кольцова, д. 12, Октябрьский район, г. Киров</t>
  </si>
  <si>
    <t>«Не будем больше мучиться, дорога пусть получится!», обустройство придомовой территории у д. 7/5 по ул. Маршала Конева, Ленинский район, г. Киров</t>
  </si>
  <si>
    <t>«Наш двор», благоустройство дворовой территории д. 38 по ул. Чапаева, Ленинский район, г. Киров</t>
  </si>
  <si>
    <t>«Городская набережная», строительство велопешеходной дорожки, ул. Вятская Набережная, г. Кирово-Чепецк</t>
  </si>
  <si>
    <t>установка остановочного павильона с благоустройством прилегающей территории, пр. Мира, ост. «Универмаг», г. Кирово-Чепецк</t>
  </si>
  <si>
    <t>установка остановочного павильона с благоустройством прилегающей территории, пр. Мира, ост. «Вечерняя школа», г. Кирово-Чепецк</t>
  </si>
  <si>
    <t>«Свет вечерних фонарей», строительство освещения от д. 6 по ул. Ленинская до детской площадки по ул. Кооперативная, микрорайон Каринторф, г. Кирово-Чепецк</t>
  </si>
  <si>
    <t>«Полянка мечты», строительство универсальной детской площадки, ул. Мелиораторов, д. 28/1, г. Кирово-Чепецк</t>
  </si>
  <si>
    <t>«Уютный двор», ремонт дворовой территории по адресам: ул. Школьная, д. 1 и ул. Победы, д. 44, г. Котельнич</t>
  </si>
  <si>
    <t>ИТОГО по ГО:</t>
  </si>
  <si>
    <t>30.09.2017</t>
  </si>
  <si>
    <t>01.10.2017</t>
  </si>
  <si>
    <t>01.11.2017</t>
  </si>
  <si>
    <t>31.08.2017</t>
  </si>
  <si>
    <t>01.09.2017</t>
  </si>
  <si>
    <t>30.08.2017</t>
  </si>
  <si>
    <t>31.10.2017</t>
  </si>
  <si>
    <t>25.08.2017</t>
  </si>
  <si>
    <t>01.08.2017</t>
  </si>
  <si>
    <t>20.08.2017</t>
  </si>
  <si>
    <t>10.11.2017</t>
  </si>
  <si>
    <t>02.10.2017</t>
  </si>
  <si>
    <t>18.08.2017</t>
  </si>
  <si>
    <t>30.11.2017</t>
  </si>
  <si>
    <t>28.08.2017</t>
  </si>
  <si>
    <t>16.10.2017</t>
  </si>
  <si>
    <t>30.10.2017</t>
  </si>
  <si>
    <t>02.08.2017</t>
  </si>
  <si>
    <t>26.08.2017</t>
  </si>
  <si>
    <t>«Безопасные дороги», ремонт проезжей части пер. Труда,ул. Колхозная, с. Колобово</t>
  </si>
  <si>
    <t>ремонт водопровода по ул. Заготовительная, ул. Боровая, ул. Труда, пгт Нагорск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</si>
</sst>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00"/>
    <numFmt numFmtId="174" formatCode="0.0000"/>
    <numFmt numFmtId="175" formatCode="#,##0.000\ _р_."/>
    <numFmt numFmtId="176" formatCode="0.000000"/>
    <numFmt numFmtId="177" formatCode="0.00000"/>
    <numFmt numFmtId="178" formatCode="0.0"/>
    <numFmt numFmtId="179" formatCode="0.0000000"/>
    <numFmt numFmtId="180" formatCode="#,##0.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Arial Cyr"/>
      <family val="0"/>
    </font>
    <font>
      <sz val="13"/>
      <name val="Arial Cyr"/>
      <family val="0"/>
    </font>
    <font>
      <b/>
      <sz val="13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i/>
      <u val="double"/>
      <sz val="14"/>
      <name val="Arial Cyr"/>
      <family val="0"/>
    </font>
    <font>
      <b/>
      <i/>
      <u val="double"/>
      <sz val="12"/>
      <name val="Arial Cyr"/>
      <family val="0"/>
    </font>
    <font>
      <b/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Arial Cyr"/>
      <family val="0"/>
    </font>
    <font>
      <b/>
      <u val="single"/>
      <sz val="15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C00000"/>
      <name val="Arial Cyr"/>
      <family val="0"/>
    </font>
    <font>
      <b/>
      <u val="single"/>
      <sz val="15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12" borderId="0" xfId="0" applyFont="1" applyFill="1" applyAlignment="1">
      <alignment/>
    </xf>
    <xf numFmtId="0" fontId="3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top" wrapText="1"/>
    </xf>
    <xf numFmtId="3" fontId="4" fillId="12" borderId="10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0" fontId="8" fillId="1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3" fontId="4" fillId="12" borderId="12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top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12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12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12" borderId="17" xfId="0" applyFont="1" applyFill="1" applyBorder="1" applyAlignment="1">
      <alignment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1" xfId="0" applyFont="1" applyFill="1" applyBorder="1" applyAlignment="1">
      <alignment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right" vertical="center"/>
    </xf>
    <xf numFmtId="0" fontId="5" fillId="12" borderId="12" xfId="0" applyFont="1" applyFill="1" applyBorder="1" applyAlignment="1">
      <alignment horizontal="right" vertical="center"/>
    </xf>
    <xf numFmtId="0" fontId="4" fillId="12" borderId="11" xfId="0" applyFont="1" applyFill="1" applyBorder="1" applyAlignment="1">
      <alignment horizontal="left" vertical="center" wrapText="1"/>
    </xf>
    <xf numFmtId="0" fontId="4" fillId="12" borderId="13" xfId="0" applyFont="1" applyFill="1" applyBorder="1" applyAlignment="1">
      <alignment horizontal="left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5" fillId="12" borderId="14" xfId="0" applyFont="1" applyFill="1" applyBorder="1" applyAlignment="1">
      <alignment horizontal="right" vertical="center" wrapText="1"/>
    </xf>
    <xf numFmtId="0" fontId="5" fillId="12" borderId="12" xfId="0" applyFont="1" applyFill="1" applyBorder="1" applyAlignment="1">
      <alignment horizontal="righ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12" borderId="11" xfId="0" applyFont="1" applyFill="1" applyBorder="1" applyAlignment="1">
      <alignment horizontal="left" vertical="center" wrapText="1"/>
    </xf>
    <xf numFmtId="0" fontId="8" fillId="12" borderId="16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right" vertical="center" wrapText="1"/>
    </xf>
    <xf numFmtId="0" fontId="4" fillId="12" borderId="12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5" fillId="12" borderId="14" xfId="0" applyFont="1" applyFill="1" applyBorder="1" applyAlignment="1">
      <alignment horizontal="right" vertical="top" wrapText="1"/>
    </xf>
    <xf numFmtId="0" fontId="5" fillId="12" borderId="12" xfId="0" applyFont="1" applyFill="1" applyBorder="1" applyAlignment="1">
      <alignment horizontal="right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0"/>
  <sheetViews>
    <sheetView tabSelected="1" zoomScale="60" zoomScaleNormal="60" zoomScalePageLayoutView="0" workbookViewId="0" topLeftCell="A1">
      <pane ySplit="1" topLeftCell="A2" activePane="bottomLeft" state="frozen"/>
      <selection pane="topLeft" activeCell="G1" sqref="G1"/>
      <selection pane="bottomLeft" activeCell="C1" sqref="A1:C16384"/>
    </sheetView>
  </sheetViews>
  <sheetFormatPr defaultColWidth="9.00390625" defaultRowHeight="12.75"/>
  <cols>
    <col min="1" max="1" width="0" style="0" hidden="1" customWidth="1"/>
    <col min="2" max="2" width="5.625" style="0" hidden="1" customWidth="1"/>
    <col min="3" max="3" width="18.625" style="61" customWidth="1"/>
    <col min="4" max="4" width="25.25390625" style="7" customWidth="1"/>
    <col min="5" max="5" width="14.625" style="3" customWidth="1"/>
    <col min="6" max="6" width="6.75390625" style="8" customWidth="1"/>
    <col min="7" max="7" width="67.125" style="8" customWidth="1"/>
    <col min="8" max="13" width="17.125" style="3" customWidth="1"/>
    <col min="14" max="14" width="20.00390625" style="3" customWidth="1"/>
  </cols>
  <sheetData>
    <row r="1" spans="1:14" s="3" customFormat="1" ht="82.5" customHeight="1">
      <c r="A1" s="9" t="s">
        <v>637</v>
      </c>
      <c r="B1" s="10" t="s">
        <v>6</v>
      </c>
      <c r="C1" s="10" t="s">
        <v>843</v>
      </c>
      <c r="D1" s="10" t="s">
        <v>1</v>
      </c>
      <c r="E1" s="10" t="s">
        <v>0</v>
      </c>
      <c r="F1" s="10" t="s">
        <v>6</v>
      </c>
      <c r="G1" s="10" t="s">
        <v>635</v>
      </c>
      <c r="H1" s="10" t="s">
        <v>5</v>
      </c>
      <c r="I1" s="10" t="s">
        <v>4</v>
      </c>
      <c r="J1" s="10" t="s">
        <v>719</v>
      </c>
      <c r="K1" s="10" t="s">
        <v>2</v>
      </c>
      <c r="L1" s="10" t="s">
        <v>3</v>
      </c>
      <c r="M1" s="10" t="s">
        <v>741</v>
      </c>
      <c r="N1" s="50" t="s">
        <v>852</v>
      </c>
    </row>
    <row r="2" spans="1:14" s="27" customFormat="1" ht="60.75" customHeight="1">
      <c r="A2" s="22">
        <v>1</v>
      </c>
      <c r="B2" s="23">
        <v>120</v>
      </c>
      <c r="C2" s="84" t="s">
        <v>192</v>
      </c>
      <c r="D2" s="24" t="s">
        <v>293</v>
      </c>
      <c r="E2" s="10" t="s">
        <v>292</v>
      </c>
      <c r="F2" s="23">
        <v>120</v>
      </c>
      <c r="G2" s="25" t="s">
        <v>636</v>
      </c>
      <c r="H2" s="26">
        <v>492703</v>
      </c>
      <c r="I2" s="26">
        <v>323556</v>
      </c>
      <c r="J2" s="26">
        <f>K2+L2+M2</f>
        <v>169147</v>
      </c>
      <c r="K2" s="26">
        <v>59147</v>
      </c>
      <c r="L2" s="26">
        <v>50000</v>
      </c>
      <c r="M2" s="26">
        <v>60000</v>
      </c>
      <c r="N2" s="57" t="s">
        <v>866</v>
      </c>
    </row>
    <row r="3" spans="1:14" s="3" customFormat="1" ht="63" customHeight="1">
      <c r="A3" s="9">
        <v>2</v>
      </c>
      <c r="B3" s="10">
        <v>75</v>
      </c>
      <c r="C3" s="85"/>
      <c r="D3" s="6" t="s">
        <v>193</v>
      </c>
      <c r="E3" s="10" t="s">
        <v>191</v>
      </c>
      <c r="F3" s="10">
        <v>75</v>
      </c>
      <c r="G3" s="17" t="s">
        <v>673</v>
      </c>
      <c r="H3" s="12">
        <v>687146</v>
      </c>
      <c r="I3" s="12">
        <v>450000</v>
      </c>
      <c r="J3" s="12">
        <f aca="true" t="shared" si="0" ref="J3:J110">K3+L3+M3</f>
        <v>237146</v>
      </c>
      <c r="K3" s="12">
        <v>35687</v>
      </c>
      <c r="L3" s="12">
        <v>78459</v>
      </c>
      <c r="M3" s="12">
        <v>123000</v>
      </c>
      <c r="N3" s="58" t="s">
        <v>867</v>
      </c>
    </row>
    <row r="4" spans="1:14" s="27" customFormat="1" ht="75.75" customHeight="1">
      <c r="A4" s="22">
        <v>3</v>
      </c>
      <c r="B4" s="23">
        <v>160</v>
      </c>
      <c r="C4" s="86"/>
      <c r="D4" s="24" t="s">
        <v>373</v>
      </c>
      <c r="E4" s="10" t="s">
        <v>372</v>
      </c>
      <c r="F4" s="23">
        <v>160</v>
      </c>
      <c r="G4" s="25" t="s">
        <v>374</v>
      </c>
      <c r="H4" s="26">
        <v>1816869</v>
      </c>
      <c r="I4" s="26">
        <v>1064869</v>
      </c>
      <c r="J4" s="26">
        <f t="shared" si="0"/>
        <v>752000</v>
      </c>
      <c r="K4" s="26">
        <v>100000</v>
      </c>
      <c r="L4" s="26">
        <v>130000</v>
      </c>
      <c r="M4" s="26">
        <v>522000</v>
      </c>
      <c r="N4" s="57" t="s">
        <v>868</v>
      </c>
    </row>
    <row r="5" spans="1:14" s="4" customFormat="1" ht="108.75" customHeight="1">
      <c r="A5" s="2">
        <v>21</v>
      </c>
      <c r="B5" s="2"/>
      <c r="C5" s="10" t="s">
        <v>426</v>
      </c>
      <c r="D5" s="6" t="s">
        <v>808</v>
      </c>
      <c r="E5" s="14" t="s">
        <v>425</v>
      </c>
      <c r="F5" s="10">
        <v>21</v>
      </c>
      <c r="G5" s="21" t="s">
        <v>730</v>
      </c>
      <c r="H5" s="12">
        <v>2070110</v>
      </c>
      <c r="I5" s="12">
        <v>1013729</v>
      </c>
      <c r="J5" s="15">
        <f>K5+L5+M5</f>
        <v>1056381</v>
      </c>
      <c r="K5" s="12">
        <v>836381</v>
      </c>
      <c r="L5" s="12">
        <v>120000</v>
      </c>
      <c r="M5" s="12">
        <v>100000</v>
      </c>
      <c r="N5" s="58" t="s">
        <v>869</v>
      </c>
    </row>
    <row r="6" spans="1:14" s="27" customFormat="1" ht="79.5" customHeight="1">
      <c r="A6" s="22">
        <v>4</v>
      </c>
      <c r="B6" s="23">
        <v>20</v>
      </c>
      <c r="C6" s="84" t="s">
        <v>67</v>
      </c>
      <c r="D6" s="28" t="s">
        <v>68</v>
      </c>
      <c r="E6" s="10" t="s">
        <v>66</v>
      </c>
      <c r="F6" s="23">
        <v>20</v>
      </c>
      <c r="G6" s="25" t="s">
        <v>807</v>
      </c>
      <c r="H6" s="26">
        <v>695265</v>
      </c>
      <c r="I6" s="26">
        <v>469590</v>
      </c>
      <c r="J6" s="26">
        <f t="shared" si="0"/>
        <v>225675</v>
      </c>
      <c r="K6" s="26">
        <v>70675</v>
      </c>
      <c r="L6" s="26">
        <v>123000</v>
      </c>
      <c r="M6" s="26">
        <v>32000</v>
      </c>
      <c r="N6" s="57" t="s">
        <v>869</v>
      </c>
    </row>
    <row r="7" spans="1:14" s="3" customFormat="1" ht="75.75" customHeight="1">
      <c r="A7" s="9">
        <v>5</v>
      </c>
      <c r="B7" s="10">
        <v>163</v>
      </c>
      <c r="C7" s="85"/>
      <c r="D7" s="13" t="s">
        <v>381</v>
      </c>
      <c r="E7" s="10" t="s">
        <v>380</v>
      </c>
      <c r="F7" s="10">
        <v>163</v>
      </c>
      <c r="G7" s="17" t="s">
        <v>382</v>
      </c>
      <c r="H7" s="12">
        <v>836874</v>
      </c>
      <c r="I7" s="12">
        <v>685874</v>
      </c>
      <c r="J7" s="12">
        <f t="shared" si="0"/>
        <v>151000</v>
      </c>
      <c r="K7" s="12">
        <v>44000</v>
      </c>
      <c r="L7" s="12">
        <v>90000</v>
      </c>
      <c r="M7" s="12">
        <v>17000</v>
      </c>
      <c r="N7" s="58" t="s">
        <v>870</v>
      </c>
    </row>
    <row r="8" spans="1:14" s="27" customFormat="1" ht="41.25" customHeight="1">
      <c r="A8" s="22">
        <v>6</v>
      </c>
      <c r="B8" s="23">
        <v>29</v>
      </c>
      <c r="C8" s="85"/>
      <c r="D8" s="28" t="s">
        <v>84</v>
      </c>
      <c r="E8" s="10" t="s">
        <v>83</v>
      </c>
      <c r="F8" s="23">
        <v>29</v>
      </c>
      <c r="G8" s="25" t="s">
        <v>651</v>
      </c>
      <c r="H8" s="26">
        <v>180433</v>
      </c>
      <c r="I8" s="26">
        <v>106933</v>
      </c>
      <c r="J8" s="26">
        <f t="shared" si="0"/>
        <v>73500</v>
      </c>
      <c r="K8" s="26">
        <v>10000</v>
      </c>
      <c r="L8" s="26">
        <v>42000</v>
      </c>
      <c r="M8" s="26">
        <v>21500</v>
      </c>
      <c r="N8" s="57" t="s">
        <v>869</v>
      </c>
    </row>
    <row r="9" spans="1:14" s="3" customFormat="1" ht="117.75" customHeight="1">
      <c r="A9" s="10">
        <v>3</v>
      </c>
      <c r="B9" s="10"/>
      <c r="C9" s="85"/>
      <c r="D9" s="87" t="s">
        <v>740</v>
      </c>
      <c r="E9" s="14" t="s">
        <v>406</v>
      </c>
      <c r="F9" s="10">
        <v>3</v>
      </c>
      <c r="G9" s="21" t="s">
        <v>720</v>
      </c>
      <c r="H9" s="30">
        <v>1419972</v>
      </c>
      <c r="I9" s="12">
        <v>828771</v>
      </c>
      <c r="J9" s="12">
        <f>K9+L9+M9</f>
        <v>591201</v>
      </c>
      <c r="K9" s="12">
        <v>290000</v>
      </c>
      <c r="L9" s="12">
        <v>250000</v>
      </c>
      <c r="M9" s="12">
        <v>51201</v>
      </c>
      <c r="N9" s="58" t="s">
        <v>871</v>
      </c>
    </row>
    <row r="10" spans="1:14" s="3" customFormat="1" ht="102" customHeight="1">
      <c r="A10" s="10">
        <v>20</v>
      </c>
      <c r="B10" s="10"/>
      <c r="C10" s="85"/>
      <c r="D10" s="88"/>
      <c r="E10" s="14" t="s">
        <v>424</v>
      </c>
      <c r="F10" s="10">
        <v>20</v>
      </c>
      <c r="G10" s="21" t="s">
        <v>729</v>
      </c>
      <c r="H10" s="30">
        <v>1008561</v>
      </c>
      <c r="I10" s="12">
        <v>712436</v>
      </c>
      <c r="J10" s="12">
        <f>K10+L10+M10</f>
        <v>296125</v>
      </c>
      <c r="K10" s="12">
        <v>190000</v>
      </c>
      <c r="L10" s="12">
        <v>76125</v>
      </c>
      <c r="M10" s="12">
        <v>30000</v>
      </c>
      <c r="N10" s="58" t="s">
        <v>871</v>
      </c>
    </row>
    <row r="11" spans="1:14" s="3" customFormat="1" ht="85.5" customHeight="1">
      <c r="A11" s="10">
        <v>22</v>
      </c>
      <c r="B11" s="10"/>
      <c r="C11" s="85"/>
      <c r="D11" s="88"/>
      <c r="E11" s="115" t="s">
        <v>427</v>
      </c>
      <c r="F11" s="19">
        <v>22</v>
      </c>
      <c r="G11" s="21" t="s">
        <v>814</v>
      </c>
      <c r="H11" s="30">
        <v>1193355</v>
      </c>
      <c r="I11" s="12">
        <v>847880</v>
      </c>
      <c r="J11" s="12">
        <f>K11+L11+M11</f>
        <v>345475</v>
      </c>
      <c r="K11" s="12">
        <v>200000</v>
      </c>
      <c r="L11" s="12">
        <v>100475</v>
      </c>
      <c r="M11" s="12">
        <v>45000</v>
      </c>
      <c r="N11" s="58" t="s">
        <v>871</v>
      </c>
    </row>
    <row r="12" spans="1:14" s="3" customFormat="1" ht="24" customHeight="1">
      <c r="A12" s="20"/>
      <c r="B12" s="10"/>
      <c r="C12" s="86"/>
      <c r="D12" s="89"/>
      <c r="E12" s="116"/>
      <c r="F12" s="90" t="s">
        <v>813</v>
      </c>
      <c r="G12" s="91"/>
      <c r="H12" s="37">
        <f aca="true" t="shared" si="1" ref="H12:M12">H9+H10+H11</f>
        <v>3621888</v>
      </c>
      <c r="I12" s="33">
        <f t="shared" si="1"/>
        <v>2389087</v>
      </c>
      <c r="J12" s="33">
        <f t="shared" si="1"/>
        <v>1232801</v>
      </c>
      <c r="K12" s="33">
        <f t="shared" si="1"/>
        <v>680000</v>
      </c>
      <c r="L12" s="33">
        <f t="shared" si="1"/>
        <v>426600</v>
      </c>
      <c r="M12" s="33">
        <f t="shared" si="1"/>
        <v>126201</v>
      </c>
      <c r="N12" s="58"/>
    </row>
    <row r="13" spans="1:14" s="27" customFormat="1" ht="96.75" customHeight="1">
      <c r="A13" s="23">
        <v>26</v>
      </c>
      <c r="B13" s="23"/>
      <c r="C13" s="10" t="s">
        <v>432</v>
      </c>
      <c r="D13" s="39" t="s">
        <v>740</v>
      </c>
      <c r="E13" s="14" t="s">
        <v>431</v>
      </c>
      <c r="F13" s="40">
        <v>26</v>
      </c>
      <c r="G13" s="38" t="s">
        <v>433</v>
      </c>
      <c r="H13" s="36">
        <v>710657</v>
      </c>
      <c r="I13" s="26">
        <v>353386</v>
      </c>
      <c r="J13" s="26">
        <f>K13+L13+M13</f>
        <v>357271</v>
      </c>
      <c r="K13" s="26">
        <v>202271</v>
      </c>
      <c r="L13" s="26">
        <v>80000</v>
      </c>
      <c r="M13" s="26">
        <v>75000</v>
      </c>
      <c r="N13" s="57" t="s">
        <v>869</v>
      </c>
    </row>
    <row r="14" spans="1:14" s="3" customFormat="1" ht="51.75" customHeight="1">
      <c r="A14" s="9">
        <v>7</v>
      </c>
      <c r="B14" s="10">
        <v>105</v>
      </c>
      <c r="C14" s="84" t="s">
        <v>257</v>
      </c>
      <c r="D14" s="13" t="s">
        <v>258</v>
      </c>
      <c r="E14" s="10" t="s">
        <v>256</v>
      </c>
      <c r="F14" s="10">
        <v>105</v>
      </c>
      <c r="G14" s="31" t="s">
        <v>809</v>
      </c>
      <c r="H14" s="12">
        <v>529366</v>
      </c>
      <c r="I14" s="12">
        <v>371487</v>
      </c>
      <c r="J14" s="12">
        <f t="shared" si="0"/>
        <v>157879</v>
      </c>
      <c r="K14" s="12">
        <v>50229</v>
      </c>
      <c r="L14" s="12">
        <v>45650</v>
      </c>
      <c r="M14" s="12">
        <v>62000</v>
      </c>
      <c r="N14" s="58" t="s">
        <v>869</v>
      </c>
    </row>
    <row r="15" spans="1:14" s="27" customFormat="1" ht="38.25" customHeight="1">
      <c r="A15" s="22">
        <v>8</v>
      </c>
      <c r="B15" s="23">
        <v>115</v>
      </c>
      <c r="C15" s="85"/>
      <c r="D15" s="28" t="s">
        <v>280</v>
      </c>
      <c r="E15" s="10" t="s">
        <v>279</v>
      </c>
      <c r="F15" s="23">
        <v>115</v>
      </c>
      <c r="G15" s="25" t="s">
        <v>281</v>
      </c>
      <c r="H15" s="26">
        <v>390171</v>
      </c>
      <c r="I15" s="26">
        <v>168985</v>
      </c>
      <c r="J15" s="26">
        <f t="shared" si="0"/>
        <v>221186</v>
      </c>
      <c r="K15" s="26">
        <v>34587</v>
      </c>
      <c r="L15" s="26">
        <v>60000</v>
      </c>
      <c r="M15" s="26">
        <v>126599</v>
      </c>
      <c r="N15" s="57" t="s">
        <v>870</v>
      </c>
    </row>
    <row r="16" spans="1:14" s="3" customFormat="1" ht="58.5" customHeight="1">
      <c r="A16" s="9">
        <v>9</v>
      </c>
      <c r="B16" s="10">
        <v>136</v>
      </c>
      <c r="C16" s="85"/>
      <c r="D16" s="13" t="s">
        <v>326</v>
      </c>
      <c r="E16" s="10" t="s">
        <v>325</v>
      </c>
      <c r="F16" s="10">
        <v>136</v>
      </c>
      <c r="G16" s="17" t="s">
        <v>704</v>
      </c>
      <c r="H16" s="12">
        <v>2314117</v>
      </c>
      <c r="I16" s="12">
        <v>1500000</v>
      </c>
      <c r="J16" s="12">
        <f t="shared" si="0"/>
        <v>814117</v>
      </c>
      <c r="K16" s="12">
        <v>348484</v>
      </c>
      <c r="L16" s="12">
        <v>315633</v>
      </c>
      <c r="M16" s="12">
        <v>150000</v>
      </c>
      <c r="N16" s="58" t="s">
        <v>869</v>
      </c>
    </row>
    <row r="17" spans="1:14" s="27" customFormat="1" ht="81.75" customHeight="1">
      <c r="A17" s="23">
        <v>9</v>
      </c>
      <c r="B17" s="23"/>
      <c r="C17" s="86"/>
      <c r="D17" s="41" t="s">
        <v>740</v>
      </c>
      <c r="E17" s="14" t="s">
        <v>412</v>
      </c>
      <c r="F17" s="23">
        <v>9</v>
      </c>
      <c r="G17" s="38" t="s">
        <v>810</v>
      </c>
      <c r="H17" s="36">
        <v>4878083</v>
      </c>
      <c r="I17" s="26">
        <v>3000000</v>
      </c>
      <c r="J17" s="26">
        <f t="shared" si="0"/>
        <v>1878083</v>
      </c>
      <c r="K17" s="26">
        <v>584712</v>
      </c>
      <c r="L17" s="26">
        <v>663371</v>
      </c>
      <c r="M17" s="26">
        <v>630000</v>
      </c>
      <c r="N17" s="57" t="s">
        <v>866</v>
      </c>
    </row>
    <row r="18" spans="1:14" s="3" customFormat="1" ht="40.5" customHeight="1">
      <c r="A18" s="9">
        <v>10</v>
      </c>
      <c r="B18" s="10">
        <v>96</v>
      </c>
      <c r="C18" s="84" t="s">
        <v>63</v>
      </c>
      <c r="D18" s="92" t="s">
        <v>238</v>
      </c>
      <c r="E18" s="10" t="s">
        <v>237</v>
      </c>
      <c r="F18" s="10">
        <v>96</v>
      </c>
      <c r="G18" s="31" t="s">
        <v>684</v>
      </c>
      <c r="H18" s="12">
        <v>740486</v>
      </c>
      <c r="I18" s="12">
        <v>490669</v>
      </c>
      <c r="J18" s="12">
        <f t="shared" si="0"/>
        <v>249817</v>
      </c>
      <c r="K18" s="12">
        <v>80817</v>
      </c>
      <c r="L18" s="12">
        <v>59000</v>
      </c>
      <c r="M18" s="12">
        <v>110000</v>
      </c>
      <c r="N18" s="58" t="s">
        <v>868</v>
      </c>
    </row>
    <row r="19" spans="1:14" s="3" customFormat="1" ht="41.25" customHeight="1">
      <c r="A19" s="9">
        <v>11</v>
      </c>
      <c r="B19" s="10">
        <v>97</v>
      </c>
      <c r="C19" s="85"/>
      <c r="D19" s="93"/>
      <c r="E19" s="84" t="s">
        <v>239</v>
      </c>
      <c r="F19" s="10">
        <v>97</v>
      </c>
      <c r="G19" s="17" t="s">
        <v>240</v>
      </c>
      <c r="H19" s="12">
        <v>416027</v>
      </c>
      <c r="I19" s="12">
        <v>288000</v>
      </c>
      <c r="J19" s="12">
        <f t="shared" si="0"/>
        <v>128027</v>
      </c>
      <c r="K19" s="12">
        <v>32215</v>
      </c>
      <c r="L19" s="12">
        <v>38812</v>
      </c>
      <c r="M19" s="12">
        <v>57000</v>
      </c>
      <c r="N19" s="58" t="s">
        <v>868</v>
      </c>
    </row>
    <row r="20" spans="1:14" s="3" customFormat="1" ht="24" customHeight="1">
      <c r="A20" s="9"/>
      <c r="B20" s="10"/>
      <c r="C20" s="85"/>
      <c r="D20" s="94"/>
      <c r="E20" s="86"/>
      <c r="F20" s="90" t="s">
        <v>806</v>
      </c>
      <c r="G20" s="91"/>
      <c r="H20" s="12">
        <f aca="true" t="shared" si="2" ref="H20:M20">H19+H18</f>
        <v>1156513</v>
      </c>
      <c r="I20" s="12">
        <f t="shared" si="2"/>
        <v>778669</v>
      </c>
      <c r="J20" s="12">
        <f t="shared" si="2"/>
        <v>377844</v>
      </c>
      <c r="K20" s="12">
        <f t="shared" si="2"/>
        <v>113032</v>
      </c>
      <c r="L20" s="12">
        <f t="shared" si="2"/>
        <v>97812</v>
      </c>
      <c r="M20" s="12">
        <f t="shared" si="2"/>
        <v>167000</v>
      </c>
      <c r="N20" s="58"/>
    </row>
    <row r="21" spans="1:14" s="27" customFormat="1" ht="60" customHeight="1">
      <c r="A21" s="22">
        <v>12</v>
      </c>
      <c r="B21" s="23">
        <v>79</v>
      </c>
      <c r="C21" s="85"/>
      <c r="D21" s="28" t="s">
        <v>202</v>
      </c>
      <c r="E21" s="10" t="s">
        <v>201</v>
      </c>
      <c r="F21" s="23">
        <v>79</v>
      </c>
      <c r="G21" s="25" t="s">
        <v>203</v>
      </c>
      <c r="H21" s="26">
        <v>811230</v>
      </c>
      <c r="I21" s="26">
        <v>550000</v>
      </c>
      <c r="J21" s="26">
        <f t="shared" si="0"/>
        <v>261230</v>
      </c>
      <c r="K21" s="26">
        <v>75239</v>
      </c>
      <c r="L21" s="26">
        <v>85991</v>
      </c>
      <c r="M21" s="26">
        <v>100000</v>
      </c>
      <c r="N21" s="57" t="s">
        <v>872</v>
      </c>
    </row>
    <row r="22" spans="1:14" s="48" customFormat="1" ht="51.75" customHeight="1">
      <c r="A22" s="43">
        <v>13</v>
      </c>
      <c r="B22" s="44">
        <v>118</v>
      </c>
      <c r="C22" s="85"/>
      <c r="D22" s="45" t="s">
        <v>288</v>
      </c>
      <c r="E22" s="10" t="s">
        <v>287</v>
      </c>
      <c r="F22" s="44">
        <v>118</v>
      </c>
      <c r="G22" s="46" t="s">
        <v>815</v>
      </c>
      <c r="H22" s="47">
        <v>1511296</v>
      </c>
      <c r="I22" s="47">
        <v>1006296</v>
      </c>
      <c r="J22" s="47">
        <f t="shared" si="0"/>
        <v>505000</v>
      </c>
      <c r="K22" s="47">
        <v>120000</v>
      </c>
      <c r="L22" s="47">
        <v>140000</v>
      </c>
      <c r="M22" s="47">
        <v>245000</v>
      </c>
      <c r="N22" s="59" t="s">
        <v>866</v>
      </c>
    </row>
    <row r="23" spans="1:14" s="27" customFormat="1" ht="58.5" customHeight="1">
      <c r="A23" s="22">
        <v>14</v>
      </c>
      <c r="B23" s="23">
        <v>106</v>
      </c>
      <c r="C23" s="85"/>
      <c r="D23" s="28" t="s">
        <v>260</v>
      </c>
      <c r="E23" s="10" t="s">
        <v>259</v>
      </c>
      <c r="F23" s="23">
        <v>106</v>
      </c>
      <c r="G23" s="25" t="s">
        <v>261</v>
      </c>
      <c r="H23" s="26">
        <v>1517555</v>
      </c>
      <c r="I23" s="26">
        <v>1187555</v>
      </c>
      <c r="J23" s="26">
        <f t="shared" si="0"/>
        <v>330000</v>
      </c>
      <c r="K23" s="26">
        <v>80000</v>
      </c>
      <c r="L23" s="26">
        <v>140000</v>
      </c>
      <c r="M23" s="26">
        <v>110000</v>
      </c>
      <c r="N23" s="57" t="s">
        <v>866</v>
      </c>
    </row>
    <row r="24" spans="1:14" s="48" customFormat="1" ht="59.25" customHeight="1">
      <c r="A24" s="43">
        <v>15</v>
      </c>
      <c r="B24" s="44">
        <v>114</v>
      </c>
      <c r="C24" s="85"/>
      <c r="D24" s="45" t="s">
        <v>278</v>
      </c>
      <c r="E24" s="10" t="s">
        <v>277</v>
      </c>
      <c r="F24" s="44">
        <v>114</v>
      </c>
      <c r="G24" s="46" t="s">
        <v>692</v>
      </c>
      <c r="H24" s="47">
        <v>2415625</v>
      </c>
      <c r="I24" s="47">
        <v>1500000</v>
      </c>
      <c r="J24" s="47">
        <f t="shared" si="0"/>
        <v>915625</v>
      </c>
      <c r="K24" s="47">
        <v>576625</v>
      </c>
      <c r="L24" s="47">
        <v>124000</v>
      </c>
      <c r="M24" s="47">
        <v>215000</v>
      </c>
      <c r="N24" s="59" t="s">
        <v>869</v>
      </c>
    </row>
    <row r="25" spans="1:14" s="27" customFormat="1" ht="58.5" customHeight="1">
      <c r="A25" s="22">
        <v>16</v>
      </c>
      <c r="B25" s="23">
        <v>147</v>
      </c>
      <c r="C25" s="85"/>
      <c r="D25" s="103" t="s">
        <v>214</v>
      </c>
      <c r="E25" s="10" t="s">
        <v>346</v>
      </c>
      <c r="F25" s="23">
        <v>147</v>
      </c>
      <c r="G25" s="25" t="s">
        <v>811</v>
      </c>
      <c r="H25" s="26">
        <v>1487571</v>
      </c>
      <c r="I25" s="26">
        <v>1160571</v>
      </c>
      <c r="J25" s="26">
        <f t="shared" si="0"/>
        <v>327000</v>
      </c>
      <c r="K25" s="26">
        <v>150000</v>
      </c>
      <c r="L25" s="26">
        <v>96000</v>
      </c>
      <c r="M25" s="26">
        <v>81000</v>
      </c>
      <c r="N25" s="57" t="s">
        <v>869</v>
      </c>
    </row>
    <row r="26" spans="1:14" s="27" customFormat="1" ht="42" customHeight="1">
      <c r="A26" s="22">
        <v>17</v>
      </c>
      <c r="B26" s="23">
        <v>85</v>
      </c>
      <c r="C26" s="85"/>
      <c r="D26" s="104"/>
      <c r="E26" s="10" t="s">
        <v>213</v>
      </c>
      <c r="F26" s="23">
        <v>85</v>
      </c>
      <c r="G26" s="25" t="s">
        <v>681</v>
      </c>
      <c r="H26" s="26">
        <v>683319</v>
      </c>
      <c r="I26" s="26">
        <v>499319</v>
      </c>
      <c r="J26" s="26">
        <f t="shared" si="0"/>
        <v>184000</v>
      </c>
      <c r="K26" s="26">
        <v>61000</v>
      </c>
      <c r="L26" s="26">
        <v>63000</v>
      </c>
      <c r="M26" s="26">
        <v>60000</v>
      </c>
      <c r="N26" s="57" t="s">
        <v>869</v>
      </c>
    </row>
    <row r="27" spans="1:14" s="27" customFormat="1" ht="42" customHeight="1">
      <c r="A27" s="22">
        <v>18</v>
      </c>
      <c r="B27" s="23">
        <v>95</v>
      </c>
      <c r="C27" s="85"/>
      <c r="D27" s="104"/>
      <c r="E27" s="84" t="s">
        <v>236</v>
      </c>
      <c r="F27" s="23">
        <v>95</v>
      </c>
      <c r="G27" s="25" t="s">
        <v>812</v>
      </c>
      <c r="H27" s="26">
        <v>431398</v>
      </c>
      <c r="I27" s="26">
        <v>319622</v>
      </c>
      <c r="J27" s="26">
        <f t="shared" si="0"/>
        <v>111776</v>
      </c>
      <c r="K27" s="26">
        <v>29776</v>
      </c>
      <c r="L27" s="26">
        <v>41000</v>
      </c>
      <c r="M27" s="26">
        <v>41000</v>
      </c>
      <c r="N27" s="57" t="s">
        <v>869</v>
      </c>
    </row>
    <row r="28" spans="1:14" s="27" customFormat="1" ht="23.25" customHeight="1">
      <c r="A28" s="22"/>
      <c r="B28" s="23"/>
      <c r="C28" s="85"/>
      <c r="D28" s="105"/>
      <c r="E28" s="86"/>
      <c r="F28" s="95" t="s">
        <v>806</v>
      </c>
      <c r="G28" s="96"/>
      <c r="H28" s="26">
        <f aca="true" t="shared" si="3" ref="H28:M28">H27+H26+H25</f>
        <v>2602288</v>
      </c>
      <c r="I28" s="26">
        <f t="shared" si="3"/>
        <v>1979512</v>
      </c>
      <c r="J28" s="26">
        <f t="shared" si="3"/>
        <v>622776</v>
      </c>
      <c r="K28" s="26">
        <f t="shared" si="3"/>
        <v>240776</v>
      </c>
      <c r="L28" s="26">
        <f t="shared" si="3"/>
        <v>200000</v>
      </c>
      <c r="M28" s="26">
        <f t="shared" si="3"/>
        <v>182000</v>
      </c>
      <c r="N28" s="57"/>
    </row>
    <row r="29" spans="1:14" s="3" customFormat="1" ht="60" customHeight="1">
      <c r="A29" s="9">
        <v>19</v>
      </c>
      <c r="B29" s="10">
        <v>72</v>
      </c>
      <c r="C29" s="85"/>
      <c r="D29" s="13" t="s">
        <v>184</v>
      </c>
      <c r="E29" s="10" t="s">
        <v>183</v>
      </c>
      <c r="F29" s="10">
        <v>72</v>
      </c>
      <c r="G29" s="17" t="s">
        <v>671</v>
      </c>
      <c r="H29" s="12">
        <v>889531</v>
      </c>
      <c r="I29" s="12">
        <v>661531</v>
      </c>
      <c r="J29" s="12">
        <f t="shared" si="0"/>
        <v>228000</v>
      </c>
      <c r="K29" s="12">
        <v>75000</v>
      </c>
      <c r="L29" s="12">
        <v>78000</v>
      </c>
      <c r="M29" s="12">
        <v>75000</v>
      </c>
      <c r="N29" s="58" t="s">
        <v>869</v>
      </c>
    </row>
    <row r="30" spans="1:14" s="27" customFormat="1" ht="39" customHeight="1">
      <c r="A30" s="22">
        <v>20</v>
      </c>
      <c r="B30" s="23">
        <v>19</v>
      </c>
      <c r="C30" s="85"/>
      <c r="D30" s="28" t="s">
        <v>64</v>
      </c>
      <c r="E30" s="10" t="s">
        <v>62</v>
      </c>
      <c r="F30" s="23">
        <v>19</v>
      </c>
      <c r="G30" s="25" t="s">
        <v>65</v>
      </c>
      <c r="H30" s="26">
        <v>817549</v>
      </c>
      <c r="I30" s="26">
        <v>512549</v>
      </c>
      <c r="J30" s="26">
        <f t="shared" si="0"/>
        <v>305000</v>
      </c>
      <c r="K30" s="26">
        <v>82000</v>
      </c>
      <c r="L30" s="26">
        <v>133000</v>
      </c>
      <c r="M30" s="26">
        <v>90000</v>
      </c>
      <c r="N30" s="57" t="s">
        <v>869</v>
      </c>
    </row>
    <row r="31" spans="1:14" s="3" customFormat="1" ht="99.75" customHeight="1">
      <c r="A31" s="10">
        <v>17</v>
      </c>
      <c r="B31" s="10"/>
      <c r="C31" s="86"/>
      <c r="D31" s="29" t="s">
        <v>740</v>
      </c>
      <c r="E31" s="14" t="s">
        <v>420</v>
      </c>
      <c r="F31" s="10">
        <v>17</v>
      </c>
      <c r="G31" s="21" t="s">
        <v>799</v>
      </c>
      <c r="H31" s="30">
        <v>831523</v>
      </c>
      <c r="I31" s="12">
        <v>582523</v>
      </c>
      <c r="J31" s="12">
        <f t="shared" si="0"/>
        <v>249000</v>
      </c>
      <c r="K31" s="12">
        <v>80000</v>
      </c>
      <c r="L31" s="12">
        <v>89000</v>
      </c>
      <c r="M31" s="12">
        <v>80000</v>
      </c>
      <c r="N31" s="58" t="s">
        <v>871</v>
      </c>
    </row>
    <row r="32" spans="1:14" s="27" customFormat="1" ht="46.5" customHeight="1">
      <c r="A32" s="22">
        <v>21</v>
      </c>
      <c r="B32" s="23">
        <v>83</v>
      </c>
      <c r="C32" s="84" t="s">
        <v>174</v>
      </c>
      <c r="D32" s="24" t="s">
        <v>209</v>
      </c>
      <c r="E32" s="10" t="s">
        <v>208</v>
      </c>
      <c r="F32" s="23">
        <v>83</v>
      </c>
      <c r="G32" s="42" t="s">
        <v>680</v>
      </c>
      <c r="H32" s="26">
        <v>522048</v>
      </c>
      <c r="I32" s="26">
        <v>335557</v>
      </c>
      <c r="J32" s="26">
        <f t="shared" si="0"/>
        <v>186491</v>
      </c>
      <c r="K32" s="26">
        <v>42791</v>
      </c>
      <c r="L32" s="26">
        <v>83700</v>
      </c>
      <c r="M32" s="26">
        <v>60000</v>
      </c>
      <c r="N32" s="57" t="s">
        <v>867</v>
      </c>
    </row>
    <row r="33" spans="1:14" s="3" customFormat="1" ht="60" customHeight="1">
      <c r="A33" s="9">
        <v>22</v>
      </c>
      <c r="B33" s="10">
        <v>80</v>
      </c>
      <c r="C33" s="85"/>
      <c r="D33" s="100" t="s">
        <v>205</v>
      </c>
      <c r="E33" s="10" t="s">
        <v>204</v>
      </c>
      <c r="F33" s="10">
        <v>80</v>
      </c>
      <c r="G33" s="17" t="s">
        <v>677</v>
      </c>
      <c r="H33" s="12">
        <v>1414870</v>
      </c>
      <c r="I33" s="12">
        <v>1029070</v>
      </c>
      <c r="J33" s="12">
        <f t="shared" si="0"/>
        <v>385800</v>
      </c>
      <c r="K33" s="12">
        <v>70750</v>
      </c>
      <c r="L33" s="12">
        <v>290050</v>
      </c>
      <c r="M33" s="12">
        <v>25000</v>
      </c>
      <c r="N33" s="58" t="s">
        <v>867</v>
      </c>
    </row>
    <row r="34" spans="1:14" s="3" customFormat="1" ht="21.75" customHeight="1">
      <c r="A34" s="9">
        <v>23</v>
      </c>
      <c r="B34" s="10">
        <v>98</v>
      </c>
      <c r="C34" s="85"/>
      <c r="D34" s="101"/>
      <c r="E34" s="84" t="s">
        <v>241</v>
      </c>
      <c r="F34" s="10">
        <v>98</v>
      </c>
      <c r="G34" s="17" t="s">
        <v>242</v>
      </c>
      <c r="H34" s="12">
        <v>876993</v>
      </c>
      <c r="I34" s="12">
        <v>499000</v>
      </c>
      <c r="J34" s="12">
        <f t="shared" si="0"/>
        <v>377993</v>
      </c>
      <c r="K34" s="12">
        <v>44063</v>
      </c>
      <c r="L34" s="12">
        <v>309930</v>
      </c>
      <c r="M34" s="12">
        <v>24000</v>
      </c>
      <c r="N34" s="58" t="s">
        <v>867</v>
      </c>
    </row>
    <row r="35" spans="1:14" s="3" customFormat="1" ht="20.25" customHeight="1">
      <c r="A35" s="9"/>
      <c r="B35" s="10"/>
      <c r="C35" s="85"/>
      <c r="D35" s="102"/>
      <c r="E35" s="86"/>
      <c r="F35" s="111" t="s">
        <v>806</v>
      </c>
      <c r="G35" s="112"/>
      <c r="H35" s="12">
        <f aca="true" t="shared" si="4" ref="H35:M35">H34+H33</f>
        <v>2291863</v>
      </c>
      <c r="I35" s="12">
        <f t="shared" si="4"/>
        <v>1528070</v>
      </c>
      <c r="J35" s="12">
        <f t="shared" si="4"/>
        <v>763793</v>
      </c>
      <c r="K35" s="12">
        <f t="shared" si="4"/>
        <v>114813</v>
      </c>
      <c r="L35" s="12">
        <f t="shared" si="4"/>
        <v>599980</v>
      </c>
      <c r="M35" s="12">
        <f t="shared" si="4"/>
        <v>49000</v>
      </c>
      <c r="N35" s="58"/>
    </row>
    <row r="36" spans="1:14" s="27" customFormat="1" ht="48" customHeight="1">
      <c r="A36" s="22">
        <v>24</v>
      </c>
      <c r="B36" s="23">
        <v>68</v>
      </c>
      <c r="C36" s="85"/>
      <c r="D36" s="24" t="s">
        <v>175</v>
      </c>
      <c r="E36" s="10" t="s">
        <v>173</v>
      </c>
      <c r="F36" s="23">
        <v>68</v>
      </c>
      <c r="G36" s="25" t="s">
        <v>670</v>
      </c>
      <c r="H36" s="26">
        <v>763601</v>
      </c>
      <c r="I36" s="26">
        <v>432629</v>
      </c>
      <c r="J36" s="26">
        <f t="shared" si="0"/>
        <v>330972</v>
      </c>
      <c r="K36" s="26">
        <v>40000</v>
      </c>
      <c r="L36" s="26">
        <v>236000</v>
      </c>
      <c r="M36" s="26">
        <v>54972</v>
      </c>
      <c r="N36" s="57" t="s">
        <v>867</v>
      </c>
    </row>
    <row r="37" spans="1:14" s="3" customFormat="1" ht="47.25" customHeight="1">
      <c r="A37" s="9">
        <v>25</v>
      </c>
      <c r="B37" s="10">
        <v>69</v>
      </c>
      <c r="C37" s="85"/>
      <c r="D37" s="6" t="s">
        <v>177</v>
      </c>
      <c r="E37" s="10" t="s">
        <v>176</v>
      </c>
      <c r="F37" s="10">
        <v>69</v>
      </c>
      <c r="G37" s="35" t="s">
        <v>178</v>
      </c>
      <c r="H37" s="12">
        <v>1983290</v>
      </c>
      <c r="I37" s="12">
        <v>1383178</v>
      </c>
      <c r="J37" s="12">
        <f t="shared" si="0"/>
        <v>600112</v>
      </c>
      <c r="K37" s="12">
        <v>155112</v>
      </c>
      <c r="L37" s="12">
        <v>350000</v>
      </c>
      <c r="M37" s="12">
        <v>95000</v>
      </c>
      <c r="N37" s="58" t="s">
        <v>872</v>
      </c>
    </row>
    <row r="38" spans="1:14" s="51" customFormat="1" ht="41.25" customHeight="1">
      <c r="A38" s="27"/>
      <c r="B38" s="23">
        <v>9</v>
      </c>
      <c r="C38" s="85"/>
      <c r="D38" s="97" t="s">
        <v>459</v>
      </c>
      <c r="E38" s="10" t="s">
        <v>458</v>
      </c>
      <c r="F38" s="49">
        <v>9</v>
      </c>
      <c r="G38" s="38" t="s">
        <v>747</v>
      </c>
      <c r="H38" s="36">
        <v>1679932</v>
      </c>
      <c r="I38" s="26">
        <v>740900</v>
      </c>
      <c r="J38" s="26">
        <f t="shared" si="0"/>
        <v>939032</v>
      </c>
      <c r="K38" s="26">
        <v>349032</v>
      </c>
      <c r="L38" s="26">
        <v>420000</v>
      </c>
      <c r="M38" s="26">
        <v>170000</v>
      </c>
      <c r="N38" s="57" t="s">
        <v>870</v>
      </c>
    </row>
    <row r="39" spans="2:14" s="27" customFormat="1" ht="47.25" customHeight="1">
      <c r="B39" s="23">
        <v>101</v>
      </c>
      <c r="C39" s="85"/>
      <c r="D39" s="98"/>
      <c r="E39" s="84" t="s">
        <v>590</v>
      </c>
      <c r="F39" s="49">
        <v>101</v>
      </c>
      <c r="G39" s="38" t="s">
        <v>787</v>
      </c>
      <c r="H39" s="36">
        <v>1477306</v>
      </c>
      <c r="I39" s="26">
        <v>804300</v>
      </c>
      <c r="J39" s="26">
        <f t="shared" si="0"/>
        <v>673006</v>
      </c>
      <c r="K39" s="26">
        <v>216006</v>
      </c>
      <c r="L39" s="26">
        <v>314200</v>
      </c>
      <c r="M39" s="26">
        <v>142800</v>
      </c>
      <c r="N39" s="57" t="s">
        <v>870</v>
      </c>
    </row>
    <row r="40" spans="2:14" s="27" customFormat="1" ht="21.75" customHeight="1">
      <c r="B40" s="23"/>
      <c r="C40" s="85"/>
      <c r="D40" s="99"/>
      <c r="E40" s="86"/>
      <c r="F40" s="109" t="s">
        <v>806</v>
      </c>
      <c r="G40" s="110"/>
      <c r="H40" s="36">
        <f aca="true" t="shared" si="5" ref="H40:M40">H39+H38</f>
        <v>3157238</v>
      </c>
      <c r="I40" s="36">
        <f t="shared" si="5"/>
        <v>1545200</v>
      </c>
      <c r="J40" s="36">
        <f t="shared" si="5"/>
        <v>1612038</v>
      </c>
      <c r="K40" s="36">
        <f t="shared" si="5"/>
        <v>565038</v>
      </c>
      <c r="L40" s="36">
        <f t="shared" si="5"/>
        <v>734200</v>
      </c>
      <c r="M40" s="36">
        <f t="shared" si="5"/>
        <v>312800</v>
      </c>
      <c r="N40" s="57"/>
    </row>
    <row r="41" spans="1:14" s="3" customFormat="1" ht="42.75" customHeight="1">
      <c r="A41" s="10">
        <v>7</v>
      </c>
      <c r="B41" s="10"/>
      <c r="C41" s="86"/>
      <c r="D41" s="29" t="s">
        <v>740</v>
      </c>
      <c r="E41" s="14" t="s">
        <v>410</v>
      </c>
      <c r="F41" s="34">
        <v>7</v>
      </c>
      <c r="G41" s="21" t="s">
        <v>798</v>
      </c>
      <c r="H41" s="30">
        <v>1873660</v>
      </c>
      <c r="I41" s="12">
        <v>1174503</v>
      </c>
      <c r="J41" s="12">
        <f t="shared" si="0"/>
        <v>699157</v>
      </c>
      <c r="K41" s="12">
        <v>192419</v>
      </c>
      <c r="L41" s="12">
        <v>386738</v>
      </c>
      <c r="M41" s="12">
        <v>120000</v>
      </c>
      <c r="N41" s="58" t="s">
        <v>869</v>
      </c>
    </row>
    <row r="42" spans="1:14" s="27" customFormat="1" ht="46.5" customHeight="1">
      <c r="A42" s="22">
        <v>26</v>
      </c>
      <c r="B42" s="23">
        <v>66</v>
      </c>
      <c r="C42" s="84" t="s">
        <v>94</v>
      </c>
      <c r="D42" s="24" t="s">
        <v>170</v>
      </c>
      <c r="E42" s="10" t="s">
        <v>169</v>
      </c>
      <c r="F42" s="23">
        <v>66</v>
      </c>
      <c r="G42" s="42" t="s">
        <v>669</v>
      </c>
      <c r="H42" s="26">
        <v>644136</v>
      </c>
      <c r="I42" s="26">
        <v>436878</v>
      </c>
      <c r="J42" s="26">
        <f t="shared" si="0"/>
        <v>207258</v>
      </c>
      <c r="K42" s="26">
        <v>77258</v>
      </c>
      <c r="L42" s="26">
        <v>78000</v>
      </c>
      <c r="M42" s="26">
        <v>52000</v>
      </c>
      <c r="N42" s="57" t="s">
        <v>870</v>
      </c>
    </row>
    <row r="43" spans="1:14" s="3" customFormat="1" ht="41.25" customHeight="1">
      <c r="A43" s="9">
        <v>27</v>
      </c>
      <c r="B43" s="10">
        <v>33</v>
      </c>
      <c r="C43" s="85"/>
      <c r="D43" s="6" t="s">
        <v>95</v>
      </c>
      <c r="E43" s="10" t="s">
        <v>93</v>
      </c>
      <c r="F43" s="10">
        <v>33</v>
      </c>
      <c r="G43" s="17" t="s">
        <v>96</v>
      </c>
      <c r="H43" s="12">
        <v>615064</v>
      </c>
      <c r="I43" s="12">
        <v>406279</v>
      </c>
      <c r="J43" s="12">
        <f t="shared" si="0"/>
        <v>208785</v>
      </c>
      <c r="K43" s="12">
        <v>72985</v>
      </c>
      <c r="L43" s="12">
        <v>91000</v>
      </c>
      <c r="M43" s="12">
        <v>44800</v>
      </c>
      <c r="N43" s="58" t="s">
        <v>868</v>
      </c>
    </row>
    <row r="44" spans="1:14" s="27" customFormat="1" ht="81.75" customHeight="1">
      <c r="A44" s="23">
        <v>13</v>
      </c>
      <c r="B44" s="23"/>
      <c r="C44" s="86"/>
      <c r="D44" s="41" t="s">
        <v>740</v>
      </c>
      <c r="E44" s="14" t="s">
        <v>416</v>
      </c>
      <c r="F44" s="23">
        <v>13</v>
      </c>
      <c r="G44" s="38" t="s">
        <v>800</v>
      </c>
      <c r="H44" s="36">
        <v>2269973</v>
      </c>
      <c r="I44" s="26">
        <v>1507973</v>
      </c>
      <c r="J44" s="26">
        <f t="shared" si="0"/>
        <v>762000</v>
      </c>
      <c r="K44" s="26">
        <v>400000</v>
      </c>
      <c r="L44" s="26">
        <v>242000</v>
      </c>
      <c r="M44" s="26">
        <v>120000</v>
      </c>
      <c r="N44" s="57" t="s">
        <v>870</v>
      </c>
    </row>
    <row r="45" spans="1:14" s="3" customFormat="1" ht="33.75" customHeight="1">
      <c r="A45" s="9">
        <v>28</v>
      </c>
      <c r="B45" s="10">
        <v>135</v>
      </c>
      <c r="C45" s="84" t="s">
        <v>128</v>
      </c>
      <c r="D45" s="6" t="s">
        <v>323</v>
      </c>
      <c r="E45" s="10" t="s">
        <v>322</v>
      </c>
      <c r="F45" s="10">
        <v>135</v>
      </c>
      <c r="G45" s="31" t="s">
        <v>324</v>
      </c>
      <c r="H45" s="12">
        <v>542339</v>
      </c>
      <c r="I45" s="12">
        <v>309339</v>
      </c>
      <c r="J45" s="12">
        <f t="shared" si="0"/>
        <v>233000</v>
      </c>
      <c r="K45" s="12">
        <v>200000</v>
      </c>
      <c r="L45" s="12">
        <v>30000</v>
      </c>
      <c r="M45" s="12">
        <v>3000</v>
      </c>
      <c r="N45" s="58" t="s">
        <v>869</v>
      </c>
    </row>
    <row r="46" spans="1:14" s="27" customFormat="1" ht="46.5" customHeight="1">
      <c r="A46" s="22">
        <v>29</v>
      </c>
      <c r="B46" s="23">
        <v>47</v>
      </c>
      <c r="C46" s="85"/>
      <c r="D46" s="24" t="s">
        <v>129</v>
      </c>
      <c r="E46" s="10" t="s">
        <v>127</v>
      </c>
      <c r="F46" s="23">
        <v>47</v>
      </c>
      <c r="G46" s="25" t="s">
        <v>658</v>
      </c>
      <c r="H46" s="26">
        <v>340234</v>
      </c>
      <c r="I46" s="26">
        <v>213839</v>
      </c>
      <c r="J46" s="26">
        <f t="shared" si="0"/>
        <v>126395</v>
      </c>
      <c r="K46" s="26">
        <v>56395</v>
      </c>
      <c r="L46" s="26">
        <v>40000</v>
      </c>
      <c r="M46" s="26">
        <v>30000</v>
      </c>
      <c r="N46" s="57" t="s">
        <v>866</v>
      </c>
    </row>
    <row r="47" spans="1:14" s="3" customFormat="1" ht="46.5" customHeight="1">
      <c r="A47" s="9">
        <v>30</v>
      </c>
      <c r="B47" s="10">
        <v>87</v>
      </c>
      <c r="C47" s="85"/>
      <c r="D47" s="6" t="s">
        <v>218</v>
      </c>
      <c r="E47" s="10" t="s">
        <v>217</v>
      </c>
      <c r="F47" s="10">
        <v>87</v>
      </c>
      <c r="G47" s="17" t="s">
        <v>683</v>
      </c>
      <c r="H47" s="12">
        <v>2580804</v>
      </c>
      <c r="I47" s="12">
        <v>1500000</v>
      </c>
      <c r="J47" s="12">
        <f t="shared" si="0"/>
        <v>1080804</v>
      </c>
      <c r="K47" s="12">
        <v>570804</v>
      </c>
      <c r="L47" s="12">
        <v>170000</v>
      </c>
      <c r="M47" s="12">
        <v>340000</v>
      </c>
      <c r="N47" s="58" t="s">
        <v>869</v>
      </c>
    </row>
    <row r="48" spans="1:14" s="27" customFormat="1" ht="45.75" customHeight="1">
      <c r="A48" s="22">
        <v>31</v>
      </c>
      <c r="B48" s="23">
        <v>93</v>
      </c>
      <c r="C48" s="85"/>
      <c r="D48" s="24" t="s">
        <v>233</v>
      </c>
      <c r="E48" s="10" t="s">
        <v>232</v>
      </c>
      <c r="F48" s="23">
        <v>93</v>
      </c>
      <c r="G48" s="25" t="s">
        <v>234</v>
      </c>
      <c r="H48" s="26">
        <v>595231</v>
      </c>
      <c r="I48" s="26">
        <v>454760</v>
      </c>
      <c r="J48" s="26">
        <f t="shared" si="0"/>
        <v>140471</v>
      </c>
      <c r="K48" s="26">
        <v>72471</v>
      </c>
      <c r="L48" s="26">
        <v>65000</v>
      </c>
      <c r="M48" s="26">
        <v>3000</v>
      </c>
      <c r="N48" s="57" t="s">
        <v>867</v>
      </c>
    </row>
    <row r="49" spans="1:14" s="3" customFormat="1" ht="59.25" customHeight="1">
      <c r="A49" s="9">
        <v>32</v>
      </c>
      <c r="B49" s="10">
        <v>50</v>
      </c>
      <c r="C49" s="85"/>
      <c r="D49" s="6" t="s">
        <v>138</v>
      </c>
      <c r="E49" s="10" t="s">
        <v>137</v>
      </c>
      <c r="F49" s="10">
        <v>50</v>
      </c>
      <c r="G49" s="17" t="s">
        <v>659</v>
      </c>
      <c r="H49" s="12">
        <v>1497540</v>
      </c>
      <c r="I49" s="12">
        <v>726540</v>
      </c>
      <c r="J49" s="12">
        <f t="shared" si="0"/>
        <v>771000</v>
      </c>
      <c r="K49" s="12">
        <v>100000</v>
      </c>
      <c r="L49" s="12">
        <v>165000</v>
      </c>
      <c r="M49" s="12">
        <v>506000</v>
      </c>
      <c r="N49" s="58" t="s">
        <v>869</v>
      </c>
    </row>
    <row r="50" spans="2:14" s="27" customFormat="1" ht="74.25" customHeight="1">
      <c r="B50" s="23">
        <v>81</v>
      </c>
      <c r="C50" s="86"/>
      <c r="D50" s="24" t="s">
        <v>562</v>
      </c>
      <c r="E50" s="10" t="s">
        <v>561</v>
      </c>
      <c r="F50" s="49">
        <v>81</v>
      </c>
      <c r="G50" s="38" t="s">
        <v>801</v>
      </c>
      <c r="H50" s="36">
        <v>1017019</v>
      </c>
      <c r="I50" s="26">
        <v>669019</v>
      </c>
      <c r="J50" s="26">
        <f t="shared" si="0"/>
        <v>348000</v>
      </c>
      <c r="K50" s="26">
        <v>200000</v>
      </c>
      <c r="L50" s="26">
        <v>100000</v>
      </c>
      <c r="M50" s="26">
        <v>48000</v>
      </c>
      <c r="N50" s="57" t="s">
        <v>873</v>
      </c>
    </row>
    <row r="51" spans="1:14" s="3" customFormat="1" ht="62.25" customHeight="1">
      <c r="A51" s="9">
        <v>33</v>
      </c>
      <c r="B51" s="10">
        <v>40</v>
      </c>
      <c r="C51" s="84" t="s">
        <v>113</v>
      </c>
      <c r="D51" s="13" t="s">
        <v>114</v>
      </c>
      <c r="E51" s="10" t="s">
        <v>112</v>
      </c>
      <c r="F51" s="10">
        <v>40</v>
      </c>
      <c r="G51" s="31" t="s">
        <v>655</v>
      </c>
      <c r="H51" s="12">
        <v>1186656</v>
      </c>
      <c r="I51" s="12">
        <v>812490</v>
      </c>
      <c r="J51" s="12">
        <f t="shared" si="0"/>
        <v>374166</v>
      </c>
      <c r="K51" s="12">
        <v>94166</v>
      </c>
      <c r="L51" s="12">
        <v>180000</v>
      </c>
      <c r="M51" s="12">
        <v>100000</v>
      </c>
      <c r="N51" s="58" t="s">
        <v>875</v>
      </c>
    </row>
    <row r="52" spans="1:14" s="27" customFormat="1" ht="34.5" customHeight="1">
      <c r="A52" s="22">
        <v>34</v>
      </c>
      <c r="B52" s="23">
        <v>164</v>
      </c>
      <c r="C52" s="85"/>
      <c r="D52" s="103" t="s">
        <v>388</v>
      </c>
      <c r="E52" s="10" t="s">
        <v>402</v>
      </c>
      <c r="F52" s="23">
        <v>164</v>
      </c>
      <c r="G52" s="25" t="s">
        <v>403</v>
      </c>
      <c r="H52" s="26">
        <v>884979</v>
      </c>
      <c r="I52" s="26">
        <v>705979</v>
      </c>
      <c r="J52" s="26">
        <f t="shared" si="0"/>
        <v>179000</v>
      </c>
      <c r="K52" s="26">
        <v>45000</v>
      </c>
      <c r="L52" s="26">
        <v>89000</v>
      </c>
      <c r="M52" s="26">
        <v>45000</v>
      </c>
      <c r="N52" s="57" t="s">
        <v>874</v>
      </c>
    </row>
    <row r="53" spans="1:14" s="27" customFormat="1" ht="35.25" customHeight="1">
      <c r="A53" s="22">
        <v>35</v>
      </c>
      <c r="B53" s="23">
        <v>167</v>
      </c>
      <c r="C53" s="85"/>
      <c r="D53" s="104"/>
      <c r="E53" s="84" t="s">
        <v>387</v>
      </c>
      <c r="F53" s="23">
        <v>167</v>
      </c>
      <c r="G53" s="25" t="s">
        <v>389</v>
      </c>
      <c r="H53" s="26">
        <v>457336</v>
      </c>
      <c r="I53" s="26">
        <v>360336</v>
      </c>
      <c r="J53" s="26">
        <f t="shared" si="0"/>
        <v>97000</v>
      </c>
      <c r="K53" s="26">
        <v>25000</v>
      </c>
      <c r="L53" s="26">
        <v>47000</v>
      </c>
      <c r="M53" s="26">
        <v>25000</v>
      </c>
      <c r="N53" s="57" t="s">
        <v>874</v>
      </c>
    </row>
    <row r="54" spans="1:14" s="27" customFormat="1" ht="24" customHeight="1">
      <c r="A54" s="22"/>
      <c r="B54" s="23"/>
      <c r="C54" s="86"/>
      <c r="D54" s="105"/>
      <c r="E54" s="86"/>
      <c r="F54" s="95" t="s">
        <v>806</v>
      </c>
      <c r="G54" s="96"/>
      <c r="H54" s="26">
        <f aca="true" t="shared" si="6" ref="H54:M54">H53+H52</f>
        <v>1342315</v>
      </c>
      <c r="I54" s="26">
        <f t="shared" si="6"/>
        <v>1066315</v>
      </c>
      <c r="J54" s="26">
        <f t="shared" si="6"/>
        <v>276000</v>
      </c>
      <c r="K54" s="26">
        <f t="shared" si="6"/>
        <v>70000</v>
      </c>
      <c r="L54" s="26">
        <f t="shared" si="6"/>
        <v>136000</v>
      </c>
      <c r="M54" s="26">
        <f t="shared" si="6"/>
        <v>70000</v>
      </c>
      <c r="N54" s="57"/>
    </row>
    <row r="55" spans="1:14" s="3" customFormat="1" ht="46.5" customHeight="1">
      <c r="A55" s="9">
        <v>36</v>
      </c>
      <c r="B55" s="10">
        <v>133</v>
      </c>
      <c r="C55" s="84" t="s">
        <v>319</v>
      </c>
      <c r="D55" s="6" t="s">
        <v>320</v>
      </c>
      <c r="E55" s="10" t="s">
        <v>318</v>
      </c>
      <c r="F55" s="10">
        <v>133</v>
      </c>
      <c r="G55" s="17" t="s">
        <v>702</v>
      </c>
      <c r="H55" s="12">
        <v>759068</v>
      </c>
      <c r="I55" s="12">
        <v>520900</v>
      </c>
      <c r="J55" s="12">
        <f t="shared" si="0"/>
        <v>238168</v>
      </c>
      <c r="K55" s="12">
        <v>43968</v>
      </c>
      <c r="L55" s="12">
        <v>42000</v>
      </c>
      <c r="M55" s="12">
        <v>152200</v>
      </c>
      <c r="N55" s="58" t="s">
        <v>871</v>
      </c>
    </row>
    <row r="56" spans="2:14" s="27" customFormat="1" ht="36.75" customHeight="1">
      <c r="B56" s="23">
        <v>58</v>
      </c>
      <c r="C56" s="85"/>
      <c r="D56" s="97" t="s">
        <v>531</v>
      </c>
      <c r="E56" s="10" t="s">
        <v>530</v>
      </c>
      <c r="F56" s="49">
        <v>58</v>
      </c>
      <c r="G56" s="38" t="s">
        <v>769</v>
      </c>
      <c r="H56" s="36">
        <v>368870</v>
      </c>
      <c r="I56" s="26">
        <v>233950</v>
      </c>
      <c r="J56" s="26">
        <f t="shared" si="0"/>
        <v>134920</v>
      </c>
      <c r="K56" s="26">
        <v>41720</v>
      </c>
      <c r="L56" s="26">
        <v>38200</v>
      </c>
      <c r="M56" s="26">
        <v>55000</v>
      </c>
      <c r="N56" s="57" t="s">
        <v>870</v>
      </c>
    </row>
    <row r="57" spans="2:14" s="27" customFormat="1" ht="39.75" customHeight="1">
      <c r="B57" s="23">
        <v>59</v>
      </c>
      <c r="C57" s="85"/>
      <c r="D57" s="98"/>
      <c r="E57" s="10" t="s">
        <v>532</v>
      </c>
      <c r="F57" s="49">
        <v>59</v>
      </c>
      <c r="G57" s="38" t="s">
        <v>770</v>
      </c>
      <c r="H57" s="36">
        <v>176966</v>
      </c>
      <c r="I57" s="26">
        <v>103731</v>
      </c>
      <c r="J57" s="26">
        <f t="shared" si="0"/>
        <v>73235</v>
      </c>
      <c r="K57" s="26">
        <v>31235</v>
      </c>
      <c r="L57" s="26">
        <v>23000</v>
      </c>
      <c r="M57" s="26">
        <v>19000</v>
      </c>
      <c r="N57" s="57" t="s">
        <v>870</v>
      </c>
    </row>
    <row r="58" spans="2:14" s="27" customFormat="1" ht="55.5" customHeight="1">
      <c r="B58" s="23">
        <v>73</v>
      </c>
      <c r="C58" s="85"/>
      <c r="D58" s="98"/>
      <c r="E58" s="84" t="s">
        <v>551</v>
      </c>
      <c r="F58" s="49">
        <v>73</v>
      </c>
      <c r="G58" s="38" t="s">
        <v>802</v>
      </c>
      <c r="H58" s="36">
        <v>591512</v>
      </c>
      <c r="I58" s="26">
        <v>400580</v>
      </c>
      <c r="J58" s="26">
        <f t="shared" si="0"/>
        <v>190932</v>
      </c>
      <c r="K58" s="26">
        <v>102932</v>
      </c>
      <c r="L58" s="26">
        <v>45000</v>
      </c>
      <c r="M58" s="26">
        <v>43000</v>
      </c>
      <c r="N58" s="57" t="s">
        <v>870</v>
      </c>
    </row>
    <row r="59" spans="2:14" s="27" customFormat="1" ht="23.25" customHeight="1">
      <c r="B59" s="23"/>
      <c r="C59" s="85"/>
      <c r="D59" s="99"/>
      <c r="E59" s="86"/>
      <c r="F59" s="95" t="s">
        <v>806</v>
      </c>
      <c r="G59" s="96"/>
      <c r="H59" s="36">
        <f aca="true" t="shared" si="7" ref="H59:M59">H58+H57+H56</f>
        <v>1137348</v>
      </c>
      <c r="I59" s="36">
        <f t="shared" si="7"/>
        <v>738261</v>
      </c>
      <c r="J59" s="36">
        <f t="shared" si="7"/>
        <v>399087</v>
      </c>
      <c r="K59" s="36">
        <f t="shared" si="7"/>
        <v>175887</v>
      </c>
      <c r="L59" s="36">
        <f t="shared" si="7"/>
        <v>106200</v>
      </c>
      <c r="M59" s="36">
        <f t="shared" si="7"/>
        <v>117000</v>
      </c>
      <c r="N59" s="57"/>
    </row>
    <row r="60" spans="1:14" s="3" customFormat="1" ht="98.25" customHeight="1">
      <c r="A60" s="10">
        <v>30</v>
      </c>
      <c r="B60" s="10"/>
      <c r="C60" s="86"/>
      <c r="D60" s="29" t="s">
        <v>740</v>
      </c>
      <c r="E60" s="14" t="s">
        <v>437</v>
      </c>
      <c r="F60" s="34">
        <v>30</v>
      </c>
      <c r="G60" s="21" t="s">
        <v>735</v>
      </c>
      <c r="H60" s="30">
        <v>1208000</v>
      </c>
      <c r="I60" s="12">
        <v>766274</v>
      </c>
      <c r="J60" s="12">
        <f t="shared" si="0"/>
        <v>441726</v>
      </c>
      <c r="K60" s="12">
        <v>272726</v>
      </c>
      <c r="L60" s="12">
        <v>80000</v>
      </c>
      <c r="M60" s="12">
        <v>89000</v>
      </c>
      <c r="N60" s="58" t="s">
        <v>869</v>
      </c>
    </row>
    <row r="61" spans="1:14" s="27" customFormat="1" ht="48.75" customHeight="1">
      <c r="A61" s="22">
        <v>37</v>
      </c>
      <c r="B61" s="23">
        <v>166</v>
      </c>
      <c r="C61" s="84" t="s">
        <v>198</v>
      </c>
      <c r="D61" s="24" t="s">
        <v>386</v>
      </c>
      <c r="E61" s="10" t="s">
        <v>385</v>
      </c>
      <c r="F61" s="23">
        <v>166</v>
      </c>
      <c r="G61" s="42" t="s">
        <v>714</v>
      </c>
      <c r="H61" s="26">
        <v>1458467</v>
      </c>
      <c r="I61" s="26">
        <v>1027910</v>
      </c>
      <c r="J61" s="26">
        <f t="shared" si="0"/>
        <v>430557</v>
      </c>
      <c r="K61" s="26">
        <v>210557</v>
      </c>
      <c r="L61" s="26">
        <v>100000</v>
      </c>
      <c r="M61" s="26">
        <v>120000</v>
      </c>
      <c r="N61" s="57" t="s">
        <v>876</v>
      </c>
    </row>
    <row r="62" spans="1:14" s="3" customFormat="1" ht="46.5" customHeight="1">
      <c r="A62" s="9">
        <v>38</v>
      </c>
      <c r="B62" s="10">
        <v>86</v>
      </c>
      <c r="C62" s="85"/>
      <c r="D62" s="6" t="s">
        <v>216</v>
      </c>
      <c r="E62" s="10" t="s">
        <v>215</v>
      </c>
      <c r="F62" s="10">
        <v>86</v>
      </c>
      <c r="G62" s="52" t="s">
        <v>682</v>
      </c>
      <c r="H62" s="12">
        <v>507495</v>
      </c>
      <c r="I62" s="12">
        <v>320000</v>
      </c>
      <c r="J62" s="12">
        <f t="shared" si="0"/>
        <v>187495</v>
      </c>
      <c r="K62" s="12">
        <v>105995</v>
      </c>
      <c r="L62" s="12">
        <v>80000</v>
      </c>
      <c r="M62" s="12">
        <v>1500</v>
      </c>
      <c r="N62" s="58" t="s">
        <v>869</v>
      </c>
    </row>
    <row r="63" spans="1:14" s="27" customFormat="1" ht="48.75" customHeight="1">
      <c r="A63" s="22">
        <v>39</v>
      </c>
      <c r="B63" s="23">
        <v>157</v>
      </c>
      <c r="C63" s="85"/>
      <c r="D63" s="24" t="s">
        <v>366</v>
      </c>
      <c r="E63" s="10" t="s">
        <v>365</v>
      </c>
      <c r="F63" s="23">
        <v>157</v>
      </c>
      <c r="G63" s="25" t="s">
        <v>803</v>
      </c>
      <c r="H63" s="26">
        <v>2602405</v>
      </c>
      <c r="I63" s="26">
        <v>1500000</v>
      </c>
      <c r="J63" s="26">
        <f t="shared" si="0"/>
        <v>1102405</v>
      </c>
      <c r="K63" s="26">
        <v>582405</v>
      </c>
      <c r="L63" s="26">
        <v>260000</v>
      </c>
      <c r="M63" s="26">
        <v>260000</v>
      </c>
      <c r="N63" s="57" t="s">
        <v>867</v>
      </c>
    </row>
    <row r="64" spans="1:14" s="3" customFormat="1" ht="48.75" customHeight="1">
      <c r="A64" s="9">
        <v>40</v>
      </c>
      <c r="B64" s="10">
        <v>77</v>
      </c>
      <c r="C64" s="85"/>
      <c r="D64" s="6" t="s">
        <v>199</v>
      </c>
      <c r="E64" s="10" t="s">
        <v>197</v>
      </c>
      <c r="F64" s="10">
        <v>77</v>
      </c>
      <c r="G64" s="17" t="s">
        <v>675</v>
      </c>
      <c r="H64" s="12">
        <v>791315</v>
      </c>
      <c r="I64" s="12">
        <v>580315</v>
      </c>
      <c r="J64" s="12">
        <f t="shared" si="0"/>
        <v>211000</v>
      </c>
      <c r="K64" s="12">
        <v>93000</v>
      </c>
      <c r="L64" s="12">
        <v>58000</v>
      </c>
      <c r="M64" s="12">
        <v>60000</v>
      </c>
      <c r="N64" s="58" t="s">
        <v>870</v>
      </c>
    </row>
    <row r="65" spans="1:14" s="27" customFormat="1" ht="38.25" customHeight="1">
      <c r="A65" s="23">
        <v>35</v>
      </c>
      <c r="B65" s="23"/>
      <c r="C65" s="86"/>
      <c r="D65" s="41" t="s">
        <v>740</v>
      </c>
      <c r="E65" s="14" t="s">
        <v>443</v>
      </c>
      <c r="F65" s="23">
        <v>35</v>
      </c>
      <c r="G65" s="38" t="s">
        <v>739</v>
      </c>
      <c r="H65" s="36">
        <v>1711079</v>
      </c>
      <c r="I65" s="26">
        <v>1128543</v>
      </c>
      <c r="J65" s="26">
        <f t="shared" si="0"/>
        <v>582536</v>
      </c>
      <c r="K65" s="26">
        <v>400536</v>
      </c>
      <c r="L65" s="26">
        <v>87000</v>
      </c>
      <c r="M65" s="26">
        <v>95000</v>
      </c>
      <c r="N65" s="57" t="s">
        <v>869</v>
      </c>
    </row>
    <row r="66" spans="1:14" s="3" customFormat="1" ht="47.25" customHeight="1">
      <c r="A66" s="9">
        <v>41</v>
      </c>
      <c r="B66" s="10">
        <v>102</v>
      </c>
      <c r="C66" s="84" t="s">
        <v>100</v>
      </c>
      <c r="D66" s="6" t="s">
        <v>253</v>
      </c>
      <c r="E66" s="10" t="s">
        <v>252</v>
      </c>
      <c r="F66" s="10">
        <v>102</v>
      </c>
      <c r="G66" s="31" t="s">
        <v>686</v>
      </c>
      <c r="H66" s="12">
        <v>341473</v>
      </c>
      <c r="I66" s="12">
        <v>160000</v>
      </c>
      <c r="J66" s="12">
        <f t="shared" si="0"/>
        <v>181473</v>
      </c>
      <c r="K66" s="12">
        <v>65805</v>
      </c>
      <c r="L66" s="12">
        <v>50668</v>
      </c>
      <c r="M66" s="12">
        <v>65000</v>
      </c>
      <c r="N66" s="58" t="s">
        <v>867</v>
      </c>
    </row>
    <row r="67" spans="1:14" s="27" customFormat="1" ht="57.75" customHeight="1">
      <c r="A67" s="22">
        <v>42</v>
      </c>
      <c r="B67" s="23">
        <v>159</v>
      </c>
      <c r="C67" s="85"/>
      <c r="D67" s="24" t="s">
        <v>370</v>
      </c>
      <c r="E67" s="10" t="s">
        <v>369</v>
      </c>
      <c r="F67" s="23">
        <v>159</v>
      </c>
      <c r="G67" s="25" t="s">
        <v>371</v>
      </c>
      <c r="H67" s="26">
        <v>2366936</v>
      </c>
      <c r="I67" s="26">
        <v>1451936</v>
      </c>
      <c r="J67" s="26">
        <f t="shared" si="0"/>
        <v>915000</v>
      </c>
      <c r="K67" s="26">
        <v>240000</v>
      </c>
      <c r="L67" s="26">
        <v>200000</v>
      </c>
      <c r="M67" s="26">
        <v>475000</v>
      </c>
      <c r="N67" s="57" t="s">
        <v>870</v>
      </c>
    </row>
    <row r="68" spans="1:14" s="3" customFormat="1" ht="39.75" customHeight="1">
      <c r="A68" s="9">
        <v>43</v>
      </c>
      <c r="B68" s="10">
        <v>35</v>
      </c>
      <c r="C68" s="85"/>
      <c r="D68" s="100" t="s">
        <v>101</v>
      </c>
      <c r="E68" s="10" t="s">
        <v>99</v>
      </c>
      <c r="F68" s="10">
        <v>35</v>
      </c>
      <c r="G68" s="17" t="s">
        <v>102</v>
      </c>
      <c r="H68" s="12">
        <v>888782</v>
      </c>
      <c r="I68" s="12">
        <v>500000</v>
      </c>
      <c r="J68" s="12">
        <f t="shared" si="0"/>
        <v>388782</v>
      </c>
      <c r="K68" s="12">
        <v>78782</v>
      </c>
      <c r="L68" s="12">
        <v>180000</v>
      </c>
      <c r="M68" s="12">
        <v>130000</v>
      </c>
      <c r="N68" s="58" t="s">
        <v>869</v>
      </c>
    </row>
    <row r="69" spans="1:14" s="3" customFormat="1" ht="40.5" customHeight="1">
      <c r="A69" s="9">
        <v>44</v>
      </c>
      <c r="B69" s="10">
        <v>91</v>
      </c>
      <c r="C69" s="85"/>
      <c r="D69" s="101"/>
      <c r="E69" s="84" t="s">
        <v>227</v>
      </c>
      <c r="F69" s="10">
        <v>91</v>
      </c>
      <c r="G69" s="17" t="s">
        <v>228</v>
      </c>
      <c r="H69" s="12">
        <v>2274968</v>
      </c>
      <c r="I69" s="12">
        <v>1499968</v>
      </c>
      <c r="J69" s="12">
        <f t="shared" si="0"/>
        <v>775000</v>
      </c>
      <c r="K69" s="12">
        <v>168000</v>
      </c>
      <c r="L69" s="12">
        <v>470000</v>
      </c>
      <c r="M69" s="12">
        <v>137000</v>
      </c>
      <c r="N69" s="58" t="s">
        <v>869</v>
      </c>
    </row>
    <row r="70" spans="1:14" s="3" customFormat="1" ht="21.75" customHeight="1">
      <c r="A70" s="9"/>
      <c r="B70" s="10"/>
      <c r="C70" s="85"/>
      <c r="D70" s="102"/>
      <c r="E70" s="86"/>
      <c r="F70" s="90" t="s">
        <v>806</v>
      </c>
      <c r="G70" s="91"/>
      <c r="H70" s="30">
        <f aca="true" t="shared" si="8" ref="H70:M70">H69+H68</f>
        <v>3163750</v>
      </c>
      <c r="I70" s="30">
        <f t="shared" si="8"/>
        <v>1999968</v>
      </c>
      <c r="J70" s="30">
        <f t="shared" si="8"/>
        <v>1163782</v>
      </c>
      <c r="K70" s="30">
        <f t="shared" si="8"/>
        <v>246782</v>
      </c>
      <c r="L70" s="30">
        <f t="shared" si="8"/>
        <v>650000</v>
      </c>
      <c r="M70" s="30">
        <f t="shared" si="8"/>
        <v>267000</v>
      </c>
      <c r="N70" s="58"/>
    </row>
    <row r="71" spans="2:14" s="27" customFormat="1" ht="57.75" customHeight="1">
      <c r="B71" s="23">
        <v>119</v>
      </c>
      <c r="C71" s="85"/>
      <c r="D71" s="24" t="s">
        <v>616</v>
      </c>
      <c r="E71" s="10" t="s">
        <v>615</v>
      </c>
      <c r="F71" s="49">
        <v>119</v>
      </c>
      <c r="G71" s="38" t="s">
        <v>804</v>
      </c>
      <c r="H71" s="36">
        <v>1449824</v>
      </c>
      <c r="I71" s="26">
        <v>889824</v>
      </c>
      <c r="J71" s="26">
        <f t="shared" si="0"/>
        <v>560000</v>
      </c>
      <c r="K71" s="26">
        <v>200000</v>
      </c>
      <c r="L71" s="26">
        <v>200000</v>
      </c>
      <c r="M71" s="26">
        <v>160000</v>
      </c>
      <c r="N71" s="57" t="s">
        <v>870</v>
      </c>
    </row>
    <row r="72" spans="1:14" s="3" customFormat="1" ht="56.25" customHeight="1">
      <c r="A72" s="10">
        <v>34</v>
      </c>
      <c r="B72" s="10"/>
      <c r="C72" s="86"/>
      <c r="D72" s="29" t="s">
        <v>740</v>
      </c>
      <c r="E72" s="14" t="s">
        <v>442</v>
      </c>
      <c r="F72" s="10">
        <v>34</v>
      </c>
      <c r="G72" s="32" t="s">
        <v>738</v>
      </c>
      <c r="H72" s="30">
        <v>2236709</v>
      </c>
      <c r="I72" s="12">
        <v>1476709</v>
      </c>
      <c r="J72" s="12">
        <f t="shared" si="0"/>
        <v>760000</v>
      </c>
      <c r="K72" s="12">
        <v>200000</v>
      </c>
      <c r="L72" s="12">
        <v>364000</v>
      </c>
      <c r="M72" s="12">
        <v>196000</v>
      </c>
      <c r="N72" s="58" t="s">
        <v>867</v>
      </c>
    </row>
    <row r="73" spans="1:14" s="27" customFormat="1" ht="48.75" customHeight="1">
      <c r="A73" s="22">
        <v>45</v>
      </c>
      <c r="B73" s="23">
        <v>51</v>
      </c>
      <c r="C73" s="84" t="s">
        <v>52</v>
      </c>
      <c r="D73" s="24" t="s">
        <v>140</v>
      </c>
      <c r="E73" s="10" t="s">
        <v>139</v>
      </c>
      <c r="F73" s="23">
        <v>51</v>
      </c>
      <c r="G73" s="42" t="s">
        <v>141</v>
      </c>
      <c r="H73" s="26">
        <v>734663</v>
      </c>
      <c r="I73" s="26">
        <v>483490</v>
      </c>
      <c r="J73" s="26">
        <f t="shared" si="0"/>
        <v>251173</v>
      </c>
      <c r="K73" s="26">
        <v>41173</v>
      </c>
      <c r="L73" s="26">
        <v>150000</v>
      </c>
      <c r="M73" s="26">
        <v>60000</v>
      </c>
      <c r="N73" s="57" t="s">
        <v>875</v>
      </c>
    </row>
    <row r="74" spans="1:14" s="3" customFormat="1" ht="57" customHeight="1">
      <c r="A74" s="9">
        <v>46</v>
      </c>
      <c r="B74" s="10">
        <v>36</v>
      </c>
      <c r="C74" s="85"/>
      <c r="D74" s="6" t="s">
        <v>104</v>
      </c>
      <c r="E74" s="10" t="s">
        <v>103</v>
      </c>
      <c r="F74" s="10">
        <v>36</v>
      </c>
      <c r="G74" s="17" t="s">
        <v>105</v>
      </c>
      <c r="H74" s="12">
        <v>674756</v>
      </c>
      <c r="I74" s="12">
        <v>444786</v>
      </c>
      <c r="J74" s="12">
        <f t="shared" si="0"/>
        <v>229970</v>
      </c>
      <c r="K74" s="12">
        <v>78970</v>
      </c>
      <c r="L74" s="12">
        <v>101000</v>
      </c>
      <c r="M74" s="12">
        <v>50000</v>
      </c>
      <c r="N74" s="58" t="s">
        <v>870</v>
      </c>
    </row>
    <row r="75" spans="1:14" s="27" customFormat="1" ht="59.25" customHeight="1">
      <c r="A75" s="22">
        <v>47</v>
      </c>
      <c r="B75" s="23">
        <v>15</v>
      </c>
      <c r="C75" s="85"/>
      <c r="D75" s="97" t="s">
        <v>53</v>
      </c>
      <c r="E75" s="10" t="s">
        <v>51</v>
      </c>
      <c r="F75" s="23">
        <v>15</v>
      </c>
      <c r="G75" s="25" t="s">
        <v>54</v>
      </c>
      <c r="H75" s="26">
        <v>250571</v>
      </c>
      <c r="I75" s="26">
        <v>130571</v>
      </c>
      <c r="J75" s="26">
        <f t="shared" si="0"/>
        <v>120000</v>
      </c>
      <c r="K75" s="26">
        <v>13000</v>
      </c>
      <c r="L75" s="26">
        <v>57000</v>
      </c>
      <c r="M75" s="26">
        <v>50000</v>
      </c>
      <c r="N75" s="57" t="s">
        <v>871</v>
      </c>
    </row>
    <row r="76" spans="1:14" s="27" customFormat="1" ht="39.75" customHeight="1">
      <c r="A76" s="22">
        <v>48</v>
      </c>
      <c r="B76" s="23">
        <v>67</v>
      </c>
      <c r="C76" s="85"/>
      <c r="D76" s="98"/>
      <c r="E76" s="84" t="s">
        <v>171</v>
      </c>
      <c r="F76" s="23">
        <v>67</v>
      </c>
      <c r="G76" s="25" t="s">
        <v>172</v>
      </c>
      <c r="H76" s="26">
        <v>762794</v>
      </c>
      <c r="I76" s="26">
        <v>524594</v>
      </c>
      <c r="J76" s="26">
        <f t="shared" si="0"/>
        <v>238200</v>
      </c>
      <c r="K76" s="26">
        <v>38200</v>
      </c>
      <c r="L76" s="26">
        <v>150000</v>
      </c>
      <c r="M76" s="26">
        <v>50000</v>
      </c>
      <c r="N76" s="57" t="s">
        <v>871</v>
      </c>
    </row>
    <row r="77" spans="1:14" s="27" customFormat="1" ht="19.5" customHeight="1">
      <c r="A77" s="22"/>
      <c r="B77" s="23"/>
      <c r="C77" s="85"/>
      <c r="D77" s="99"/>
      <c r="E77" s="86"/>
      <c r="F77" s="95" t="s">
        <v>806</v>
      </c>
      <c r="G77" s="96"/>
      <c r="H77" s="36">
        <f aca="true" t="shared" si="9" ref="H77:M77">H76+H75</f>
        <v>1013365</v>
      </c>
      <c r="I77" s="36">
        <f t="shared" si="9"/>
        <v>655165</v>
      </c>
      <c r="J77" s="36">
        <f t="shared" si="9"/>
        <v>358200</v>
      </c>
      <c r="K77" s="36">
        <f t="shared" si="9"/>
        <v>51200</v>
      </c>
      <c r="L77" s="36">
        <f t="shared" si="9"/>
        <v>207000</v>
      </c>
      <c r="M77" s="36">
        <f t="shared" si="9"/>
        <v>100000</v>
      </c>
      <c r="N77" s="57"/>
    </row>
    <row r="78" spans="1:14" s="3" customFormat="1" ht="60.75" customHeight="1">
      <c r="A78" s="10">
        <v>18</v>
      </c>
      <c r="B78" s="10"/>
      <c r="C78" s="86"/>
      <c r="D78" s="29" t="s">
        <v>740</v>
      </c>
      <c r="E78" s="14" t="s">
        <v>421</v>
      </c>
      <c r="F78" s="10">
        <v>18</v>
      </c>
      <c r="G78" s="32" t="s">
        <v>422</v>
      </c>
      <c r="H78" s="30">
        <v>2781501</v>
      </c>
      <c r="I78" s="12">
        <v>1673501</v>
      </c>
      <c r="J78" s="12">
        <f t="shared" si="0"/>
        <v>1108000</v>
      </c>
      <c r="K78" s="12">
        <v>600000</v>
      </c>
      <c r="L78" s="12">
        <v>360000</v>
      </c>
      <c r="M78" s="12">
        <v>148000</v>
      </c>
      <c r="N78" s="58" t="s">
        <v>869</v>
      </c>
    </row>
    <row r="79" spans="1:14" s="27" customFormat="1" ht="196.5" customHeight="1">
      <c r="A79" s="22">
        <v>49</v>
      </c>
      <c r="B79" s="23">
        <v>5</v>
      </c>
      <c r="C79" s="10" t="s">
        <v>20</v>
      </c>
      <c r="D79" s="24" t="s">
        <v>21</v>
      </c>
      <c r="E79" s="10" t="s">
        <v>19</v>
      </c>
      <c r="F79" s="23">
        <v>5</v>
      </c>
      <c r="G79" s="42" t="s">
        <v>22</v>
      </c>
      <c r="H79" s="26">
        <v>3806792</v>
      </c>
      <c r="I79" s="26">
        <v>1500000</v>
      </c>
      <c r="J79" s="26">
        <f t="shared" si="0"/>
        <v>2306792</v>
      </c>
      <c r="K79" s="26">
        <v>1310000</v>
      </c>
      <c r="L79" s="26">
        <v>346000</v>
      </c>
      <c r="M79" s="26">
        <v>650792</v>
      </c>
      <c r="N79" s="57" t="s">
        <v>869</v>
      </c>
    </row>
    <row r="80" spans="1:14" s="3" customFormat="1" ht="60" customHeight="1">
      <c r="A80" s="9">
        <v>50</v>
      </c>
      <c r="B80" s="10">
        <v>161</v>
      </c>
      <c r="C80" s="84" t="s">
        <v>245</v>
      </c>
      <c r="D80" s="13" t="s">
        <v>376</v>
      </c>
      <c r="E80" s="10" t="s">
        <v>375</v>
      </c>
      <c r="F80" s="10">
        <v>161</v>
      </c>
      <c r="G80" s="17" t="s">
        <v>377</v>
      </c>
      <c r="H80" s="12">
        <v>1732742</v>
      </c>
      <c r="I80" s="12">
        <v>1310000</v>
      </c>
      <c r="J80" s="12">
        <f t="shared" si="0"/>
        <v>422742</v>
      </c>
      <c r="K80" s="12">
        <v>174742</v>
      </c>
      <c r="L80" s="12">
        <v>110000</v>
      </c>
      <c r="M80" s="12">
        <v>138000</v>
      </c>
      <c r="N80" s="58" t="s">
        <v>869</v>
      </c>
    </row>
    <row r="81" spans="1:14" s="27" customFormat="1" ht="45" customHeight="1">
      <c r="A81" s="22">
        <v>51</v>
      </c>
      <c r="B81" s="23">
        <v>100</v>
      </c>
      <c r="C81" s="85"/>
      <c r="D81" s="28" t="s">
        <v>246</v>
      </c>
      <c r="E81" s="10" t="s">
        <v>244</v>
      </c>
      <c r="F81" s="23">
        <v>100</v>
      </c>
      <c r="G81" s="25" t="s">
        <v>247</v>
      </c>
      <c r="H81" s="26">
        <v>574693</v>
      </c>
      <c r="I81" s="26">
        <v>381058</v>
      </c>
      <c r="J81" s="26">
        <f t="shared" si="0"/>
        <v>193635</v>
      </c>
      <c r="K81" s="26">
        <v>32635</v>
      </c>
      <c r="L81" s="26">
        <v>90000</v>
      </c>
      <c r="M81" s="26">
        <v>71000</v>
      </c>
      <c r="N81" s="57" t="s">
        <v>870</v>
      </c>
    </row>
    <row r="82" spans="1:14" s="3" customFormat="1" ht="92.25" customHeight="1">
      <c r="A82" s="10">
        <v>33</v>
      </c>
      <c r="B82" s="10"/>
      <c r="C82" s="86"/>
      <c r="D82" s="29" t="s">
        <v>740</v>
      </c>
      <c r="E82" s="14" t="s">
        <v>441</v>
      </c>
      <c r="F82" s="10">
        <v>33</v>
      </c>
      <c r="G82" s="32" t="s">
        <v>737</v>
      </c>
      <c r="H82" s="30">
        <v>2753805</v>
      </c>
      <c r="I82" s="12">
        <v>2271435</v>
      </c>
      <c r="J82" s="12">
        <f t="shared" si="0"/>
        <v>482370</v>
      </c>
      <c r="K82" s="12">
        <v>157370</v>
      </c>
      <c r="L82" s="12">
        <v>215000</v>
      </c>
      <c r="M82" s="12">
        <v>110000</v>
      </c>
      <c r="N82" s="58" t="s">
        <v>869</v>
      </c>
    </row>
    <row r="83" spans="1:14" s="27" customFormat="1" ht="57" customHeight="1">
      <c r="A83" s="22">
        <v>52</v>
      </c>
      <c r="B83" s="23">
        <v>168</v>
      </c>
      <c r="C83" s="84" t="s">
        <v>391</v>
      </c>
      <c r="D83" s="28" t="s">
        <v>392</v>
      </c>
      <c r="E83" s="10" t="s">
        <v>390</v>
      </c>
      <c r="F83" s="23">
        <v>168</v>
      </c>
      <c r="G83" s="25" t="s">
        <v>715</v>
      </c>
      <c r="H83" s="36">
        <v>2193159</v>
      </c>
      <c r="I83" s="26">
        <v>1500000</v>
      </c>
      <c r="J83" s="26">
        <f t="shared" si="0"/>
        <v>693159</v>
      </c>
      <c r="K83" s="26">
        <v>288159</v>
      </c>
      <c r="L83" s="26">
        <v>245000</v>
      </c>
      <c r="M83" s="26">
        <v>160000</v>
      </c>
      <c r="N83" s="57" t="s">
        <v>870</v>
      </c>
    </row>
    <row r="84" spans="1:14" s="3" customFormat="1" ht="141" customHeight="1">
      <c r="A84" s="10">
        <v>19</v>
      </c>
      <c r="B84" s="10"/>
      <c r="C84" s="86"/>
      <c r="D84" s="29" t="s">
        <v>740</v>
      </c>
      <c r="E84" s="14" t="s">
        <v>423</v>
      </c>
      <c r="F84" s="10">
        <v>19</v>
      </c>
      <c r="G84" s="32" t="s">
        <v>805</v>
      </c>
      <c r="H84" s="30">
        <v>3896223</v>
      </c>
      <c r="I84" s="12">
        <v>2531774</v>
      </c>
      <c r="J84" s="12">
        <f t="shared" si="0"/>
        <v>1364449</v>
      </c>
      <c r="K84" s="12">
        <v>935149</v>
      </c>
      <c r="L84" s="12">
        <v>300000</v>
      </c>
      <c r="M84" s="12">
        <v>129300</v>
      </c>
      <c r="N84" s="58" t="s">
        <v>866</v>
      </c>
    </row>
    <row r="85" spans="1:14" s="27" customFormat="1" ht="48.75" customHeight="1">
      <c r="A85" s="22">
        <v>53</v>
      </c>
      <c r="B85" s="23">
        <v>26</v>
      </c>
      <c r="C85" s="84" t="s">
        <v>77</v>
      </c>
      <c r="D85" s="24" t="s">
        <v>78</v>
      </c>
      <c r="E85" s="10" t="s">
        <v>76</v>
      </c>
      <c r="F85" s="23">
        <v>26</v>
      </c>
      <c r="G85" s="42" t="s">
        <v>886</v>
      </c>
      <c r="H85" s="26">
        <v>662303</v>
      </c>
      <c r="I85" s="26">
        <v>275403</v>
      </c>
      <c r="J85" s="26">
        <f t="shared" si="0"/>
        <v>386900</v>
      </c>
      <c r="K85" s="26">
        <v>162900</v>
      </c>
      <c r="L85" s="26">
        <v>156000</v>
      </c>
      <c r="M85" s="26">
        <v>68000</v>
      </c>
      <c r="N85" s="57" t="s">
        <v>869</v>
      </c>
    </row>
    <row r="86" spans="1:14" s="3" customFormat="1" ht="49.5" customHeight="1">
      <c r="A86" s="9">
        <v>54</v>
      </c>
      <c r="B86" s="10">
        <v>128</v>
      </c>
      <c r="C86" s="85"/>
      <c r="D86" s="6" t="s">
        <v>310</v>
      </c>
      <c r="E86" s="10" t="s">
        <v>309</v>
      </c>
      <c r="F86" s="10">
        <v>128</v>
      </c>
      <c r="G86" s="17" t="s">
        <v>311</v>
      </c>
      <c r="H86" s="12">
        <v>236085</v>
      </c>
      <c r="I86" s="12">
        <v>129585</v>
      </c>
      <c r="J86" s="12">
        <f t="shared" si="0"/>
        <v>106500</v>
      </c>
      <c r="K86" s="12">
        <v>12000</v>
      </c>
      <c r="L86" s="12">
        <v>36000</v>
      </c>
      <c r="M86" s="12">
        <v>58500</v>
      </c>
      <c r="N86" s="58" t="s">
        <v>869</v>
      </c>
    </row>
    <row r="87" spans="1:14" s="27" customFormat="1" ht="81.75" customHeight="1">
      <c r="A87" s="23">
        <v>24</v>
      </c>
      <c r="B87" s="23"/>
      <c r="C87" s="86"/>
      <c r="D87" s="41" t="s">
        <v>740</v>
      </c>
      <c r="E87" s="14" t="s">
        <v>429</v>
      </c>
      <c r="F87" s="23">
        <v>24</v>
      </c>
      <c r="G87" s="38" t="s">
        <v>732</v>
      </c>
      <c r="H87" s="36">
        <v>1973094</v>
      </c>
      <c r="I87" s="26">
        <v>1348094</v>
      </c>
      <c r="J87" s="26">
        <f t="shared" si="0"/>
        <v>625000</v>
      </c>
      <c r="K87" s="26">
        <v>225000</v>
      </c>
      <c r="L87" s="26">
        <v>200000</v>
      </c>
      <c r="M87" s="26">
        <v>200000</v>
      </c>
      <c r="N87" s="57" t="s">
        <v>871</v>
      </c>
    </row>
    <row r="88" spans="1:14" s="3" customFormat="1" ht="47.25" customHeight="1">
      <c r="A88" s="9">
        <v>55</v>
      </c>
      <c r="B88" s="10">
        <v>121</v>
      </c>
      <c r="C88" s="84" t="s">
        <v>56</v>
      </c>
      <c r="D88" s="6" t="s">
        <v>15</v>
      </c>
      <c r="E88" s="10" t="s">
        <v>294</v>
      </c>
      <c r="F88" s="10">
        <v>121</v>
      </c>
      <c r="G88" s="31" t="s">
        <v>295</v>
      </c>
      <c r="H88" s="12">
        <v>251228</v>
      </c>
      <c r="I88" s="12">
        <v>154413</v>
      </c>
      <c r="J88" s="12">
        <f t="shared" si="0"/>
        <v>96815</v>
      </c>
      <c r="K88" s="12">
        <v>12815</v>
      </c>
      <c r="L88" s="12">
        <v>55000</v>
      </c>
      <c r="M88" s="12">
        <v>29000</v>
      </c>
      <c r="N88" s="58" t="s">
        <v>870</v>
      </c>
    </row>
    <row r="89" spans="1:14" s="27" customFormat="1" ht="39.75" customHeight="1">
      <c r="A89" s="22">
        <v>56</v>
      </c>
      <c r="B89" s="23">
        <v>54</v>
      </c>
      <c r="C89" s="85"/>
      <c r="D89" s="97" t="s">
        <v>147</v>
      </c>
      <c r="E89" s="10" t="s">
        <v>146</v>
      </c>
      <c r="F89" s="23">
        <v>54</v>
      </c>
      <c r="G89" s="25" t="s">
        <v>148</v>
      </c>
      <c r="H89" s="26">
        <v>270370</v>
      </c>
      <c r="I89" s="26">
        <v>170069</v>
      </c>
      <c r="J89" s="26">
        <f t="shared" si="0"/>
        <v>100301</v>
      </c>
      <c r="K89" s="26">
        <v>34301</v>
      </c>
      <c r="L89" s="26">
        <v>36000</v>
      </c>
      <c r="M89" s="26">
        <v>30000</v>
      </c>
      <c r="N89" s="57" t="s">
        <v>869</v>
      </c>
    </row>
    <row r="90" spans="1:14" s="27" customFormat="1" ht="23.25" customHeight="1">
      <c r="A90" s="22">
        <v>57</v>
      </c>
      <c r="B90" s="23">
        <v>63</v>
      </c>
      <c r="C90" s="85"/>
      <c r="D90" s="98"/>
      <c r="E90" s="10" t="s">
        <v>165</v>
      </c>
      <c r="F90" s="23">
        <v>63</v>
      </c>
      <c r="G90" s="25" t="s">
        <v>667</v>
      </c>
      <c r="H90" s="26">
        <v>101363</v>
      </c>
      <c r="I90" s="26">
        <v>72000</v>
      </c>
      <c r="J90" s="26">
        <f t="shared" si="0"/>
        <v>29363</v>
      </c>
      <c r="K90" s="26">
        <v>9363</v>
      </c>
      <c r="L90" s="26">
        <v>10000</v>
      </c>
      <c r="M90" s="26">
        <v>10000</v>
      </c>
      <c r="N90" s="57" t="s">
        <v>869</v>
      </c>
    </row>
    <row r="91" spans="1:14" s="27" customFormat="1" ht="24.75" customHeight="1">
      <c r="A91" s="22">
        <v>58</v>
      </c>
      <c r="B91" s="23">
        <v>90</v>
      </c>
      <c r="C91" s="85"/>
      <c r="D91" s="98"/>
      <c r="E91" s="10" t="s">
        <v>225</v>
      </c>
      <c r="F91" s="23">
        <v>90</v>
      </c>
      <c r="G91" s="25" t="s">
        <v>226</v>
      </c>
      <c r="H91" s="26">
        <v>195607</v>
      </c>
      <c r="I91" s="26">
        <v>145772</v>
      </c>
      <c r="J91" s="26">
        <f t="shared" si="0"/>
        <v>49835</v>
      </c>
      <c r="K91" s="26">
        <v>21835</v>
      </c>
      <c r="L91" s="26">
        <v>18000</v>
      </c>
      <c r="M91" s="26">
        <v>10000</v>
      </c>
      <c r="N91" s="57" t="s">
        <v>869</v>
      </c>
    </row>
    <row r="92" spans="1:14" s="27" customFormat="1" ht="59.25" customHeight="1">
      <c r="A92" s="22">
        <v>59</v>
      </c>
      <c r="B92" s="23">
        <v>107</v>
      </c>
      <c r="C92" s="85"/>
      <c r="D92" s="98"/>
      <c r="E92" s="84" t="s">
        <v>262</v>
      </c>
      <c r="F92" s="23">
        <v>107</v>
      </c>
      <c r="G92" s="25" t="s">
        <v>688</v>
      </c>
      <c r="H92" s="26">
        <v>1910683</v>
      </c>
      <c r="I92" s="26">
        <v>1370000</v>
      </c>
      <c r="J92" s="26">
        <f t="shared" si="0"/>
        <v>540683</v>
      </c>
      <c r="K92" s="26">
        <v>230683</v>
      </c>
      <c r="L92" s="26">
        <v>170000</v>
      </c>
      <c r="M92" s="26">
        <v>140000</v>
      </c>
      <c r="N92" s="57" t="s">
        <v>869</v>
      </c>
    </row>
    <row r="93" spans="1:14" s="27" customFormat="1" ht="20.25" customHeight="1">
      <c r="A93" s="22"/>
      <c r="B93" s="23"/>
      <c r="C93" s="85"/>
      <c r="D93" s="99"/>
      <c r="E93" s="86"/>
      <c r="F93" s="113" t="s">
        <v>806</v>
      </c>
      <c r="G93" s="114"/>
      <c r="H93" s="26">
        <f aca="true" t="shared" si="10" ref="H93:M93">H92+H91+H90+H89</f>
        <v>2478023</v>
      </c>
      <c r="I93" s="26">
        <f t="shared" si="10"/>
        <v>1757841</v>
      </c>
      <c r="J93" s="26">
        <f t="shared" si="10"/>
        <v>720182</v>
      </c>
      <c r="K93" s="26">
        <f t="shared" si="10"/>
        <v>296182</v>
      </c>
      <c r="L93" s="26">
        <f t="shared" si="10"/>
        <v>234000</v>
      </c>
      <c r="M93" s="26">
        <f t="shared" si="10"/>
        <v>190000</v>
      </c>
      <c r="N93" s="57"/>
    </row>
    <row r="94" spans="1:14" s="3" customFormat="1" ht="40.5" customHeight="1">
      <c r="A94" s="9">
        <v>60</v>
      </c>
      <c r="B94" s="10">
        <v>16</v>
      </c>
      <c r="C94" s="85"/>
      <c r="D94" s="100" t="s">
        <v>57</v>
      </c>
      <c r="E94" s="10" t="s">
        <v>55</v>
      </c>
      <c r="F94" s="10">
        <v>16</v>
      </c>
      <c r="G94" s="17" t="s">
        <v>646</v>
      </c>
      <c r="H94" s="12">
        <v>102000</v>
      </c>
      <c r="I94" s="12">
        <v>55028</v>
      </c>
      <c r="J94" s="12">
        <f t="shared" si="0"/>
        <v>46972</v>
      </c>
      <c r="K94" s="12">
        <v>9986</v>
      </c>
      <c r="L94" s="12">
        <v>20000</v>
      </c>
      <c r="M94" s="12">
        <v>16986</v>
      </c>
      <c r="N94" s="58" t="s">
        <v>870</v>
      </c>
    </row>
    <row r="95" spans="1:14" s="3" customFormat="1" ht="39.75" customHeight="1">
      <c r="A95" s="9">
        <v>61</v>
      </c>
      <c r="B95" s="10">
        <v>109</v>
      </c>
      <c r="C95" s="85"/>
      <c r="D95" s="101"/>
      <c r="E95" s="84" t="s">
        <v>266</v>
      </c>
      <c r="F95" s="10">
        <v>109</v>
      </c>
      <c r="G95" s="17" t="s">
        <v>885</v>
      </c>
      <c r="H95" s="12">
        <v>426884</v>
      </c>
      <c r="I95" s="12">
        <v>295232</v>
      </c>
      <c r="J95" s="12">
        <f t="shared" si="0"/>
        <v>131652</v>
      </c>
      <c r="K95" s="12">
        <v>30152</v>
      </c>
      <c r="L95" s="12">
        <v>31000</v>
      </c>
      <c r="M95" s="12">
        <v>70500</v>
      </c>
      <c r="N95" s="58" t="s">
        <v>870</v>
      </c>
    </row>
    <row r="96" spans="1:14" s="3" customFormat="1" ht="18" customHeight="1">
      <c r="A96" s="9"/>
      <c r="B96" s="10"/>
      <c r="C96" s="85"/>
      <c r="D96" s="102"/>
      <c r="E96" s="86"/>
      <c r="F96" s="90" t="s">
        <v>806</v>
      </c>
      <c r="G96" s="91"/>
      <c r="H96" s="12">
        <f aca="true" t="shared" si="11" ref="H96:M96">H95+H94</f>
        <v>528884</v>
      </c>
      <c r="I96" s="12">
        <f t="shared" si="11"/>
        <v>350260</v>
      </c>
      <c r="J96" s="12">
        <f t="shared" si="11"/>
        <v>178624</v>
      </c>
      <c r="K96" s="12">
        <f t="shared" si="11"/>
        <v>40138</v>
      </c>
      <c r="L96" s="12">
        <f t="shared" si="11"/>
        <v>51000</v>
      </c>
      <c r="M96" s="12">
        <f t="shared" si="11"/>
        <v>87486</v>
      </c>
      <c r="N96" s="58"/>
    </row>
    <row r="97" spans="1:14" s="27" customFormat="1" ht="81" customHeight="1">
      <c r="A97" s="23">
        <v>10</v>
      </c>
      <c r="B97" s="23"/>
      <c r="C97" s="86"/>
      <c r="D97" s="41" t="s">
        <v>740</v>
      </c>
      <c r="E97" s="14" t="s">
        <v>413</v>
      </c>
      <c r="F97" s="23">
        <v>10</v>
      </c>
      <c r="G97" s="38" t="s">
        <v>723</v>
      </c>
      <c r="H97" s="36">
        <v>1012006</v>
      </c>
      <c r="I97" s="26">
        <v>561006</v>
      </c>
      <c r="J97" s="26">
        <f>K97+L97+M97</f>
        <v>451000</v>
      </c>
      <c r="K97" s="26">
        <v>200000</v>
      </c>
      <c r="L97" s="26">
        <v>130000</v>
      </c>
      <c r="M97" s="26">
        <v>121000</v>
      </c>
      <c r="N97" s="57" t="s">
        <v>873</v>
      </c>
    </row>
    <row r="98" spans="1:14" s="3" customFormat="1" ht="93" customHeight="1">
      <c r="A98" s="9">
        <v>62</v>
      </c>
      <c r="B98" s="10">
        <v>76</v>
      </c>
      <c r="C98" s="84" t="s">
        <v>195</v>
      </c>
      <c r="D98" s="100" t="s">
        <v>196</v>
      </c>
      <c r="E98" s="10" t="s">
        <v>194</v>
      </c>
      <c r="F98" s="10">
        <v>76</v>
      </c>
      <c r="G98" s="31" t="s">
        <v>674</v>
      </c>
      <c r="H98" s="12">
        <v>395482</v>
      </c>
      <c r="I98" s="12">
        <v>270482</v>
      </c>
      <c r="J98" s="12">
        <f t="shared" si="0"/>
        <v>125000</v>
      </c>
      <c r="K98" s="12">
        <v>40000</v>
      </c>
      <c r="L98" s="12">
        <v>50000</v>
      </c>
      <c r="M98" s="12">
        <v>35000</v>
      </c>
      <c r="N98" s="58" t="s">
        <v>866</v>
      </c>
    </row>
    <row r="99" spans="1:14" s="3" customFormat="1" ht="84.75" customHeight="1">
      <c r="A99" s="9">
        <v>63</v>
      </c>
      <c r="B99" s="10">
        <v>94</v>
      </c>
      <c r="C99" s="85"/>
      <c r="D99" s="101"/>
      <c r="E99" s="84" t="s">
        <v>235</v>
      </c>
      <c r="F99" s="10">
        <v>94</v>
      </c>
      <c r="G99" s="17" t="s">
        <v>816</v>
      </c>
      <c r="H99" s="12">
        <v>948202</v>
      </c>
      <c r="I99" s="12">
        <v>650202</v>
      </c>
      <c r="J99" s="12">
        <f t="shared" si="0"/>
        <v>298000</v>
      </c>
      <c r="K99" s="12">
        <v>100000</v>
      </c>
      <c r="L99" s="12">
        <v>110000</v>
      </c>
      <c r="M99" s="12">
        <v>88000</v>
      </c>
      <c r="N99" s="58" t="s">
        <v>869</v>
      </c>
    </row>
    <row r="100" spans="1:14" s="3" customFormat="1" ht="20.25" customHeight="1">
      <c r="A100" s="9"/>
      <c r="B100" s="10"/>
      <c r="C100" s="85"/>
      <c r="D100" s="102"/>
      <c r="E100" s="86"/>
      <c r="F100" s="90" t="s">
        <v>806</v>
      </c>
      <c r="G100" s="91"/>
      <c r="H100" s="12">
        <f aca="true" t="shared" si="12" ref="H100:M100">H99+H98</f>
        <v>1343684</v>
      </c>
      <c r="I100" s="12">
        <f t="shared" si="12"/>
        <v>920684</v>
      </c>
      <c r="J100" s="12">
        <f t="shared" si="12"/>
        <v>423000</v>
      </c>
      <c r="K100" s="12">
        <f t="shared" si="12"/>
        <v>140000</v>
      </c>
      <c r="L100" s="12">
        <f t="shared" si="12"/>
        <v>160000</v>
      </c>
      <c r="M100" s="12">
        <f t="shared" si="12"/>
        <v>123000</v>
      </c>
      <c r="N100" s="58"/>
    </row>
    <row r="101" spans="1:14" s="27" customFormat="1" ht="61.5" customHeight="1">
      <c r="A101" s="23">
        <v>16</v>
      </c>
      <c r="B101" s="23"/>
      <c r="C101" s="86"/>
      <c r="D101" s="41" t="s">
        <v>740</v>
      </c>
      <c r="E101" s="14" t="s">
        <v>419</v>
      </c>
      <c r="F101" s="23">
        <v>16</v>
      </c>
      <c r="G101" s="38" t="s">
        <v>728</v>
      </c>
      <c r="H101" s="36">
        <v>2120000</v>
      </c>
      <c r="I101" s="26">
        <v>1320000</v>
      </c>
      <c r="J101" s="26">
        <f>K101+L101+M101</f>
        <v>800000</v>
      </c>
      <c r="K101" s="26">
        <v>300000</v>
      </c>
      <c r="L101" s="26">
        <v>200000</v>
      </c>
      <c r="M101" s="26">
        <v>300000</v>
      </c>
      <c r="N101" s="57" t="s">
        <v>870</v>
      </c>
    </row>
    <row r="102" spans="1:14" s="3" customFormat="1" ht="48.75" customHeight="1">
      <c r="A102" s="9">
        <v>64</v>
      </c>
      <c r="B102" s="10">
        <v>169</v>
      </c>
      <c r="C102" s="84" t="s">
        <v>394</v>
      </c>
      <c r="D102" s="6" t="s">
        <v>395</v>
      </c>
      <c r="E102" s="10" t="s">
        <v>393</v>
      </c>
      <c r="F102" s="10">
        <v>169</v>
      </c>
      <c r="G102" s="31" t="s">
        <v>716</v>
      </c>
      <c r="H102" s="12">
        <v>305518</v>
      </c>
      <c r="I102" s="12">
        <v>205101</v>
      </c>
      <c r="J102" s="12">
        <f t="shared" si="0"/>
        <v>100417</v>
      </c>
      <c r="K102" s="12">
        <v>32917</v>
      </c>
      <c r="L102" s="12">
        <v>15500</v>
      </c>
      <c r="M102" s="12">
        <v>52000</v>
      </c>
      <c r="N102" s="58" t="s">
        <v>868</v>
      </c>
    </row>
    <row r="103" spans="2:14" s="27" customFormat="1" ht="42" customHeight="1">
      <c r="B103" s="23">
        <v>39</v>
      </c>
      <c r="C103" s="85"/>
      <c r="D103" s="97" t="s">
        <v>504</v>
      </c>
      <c r="E103" s="10" t="s">
        <v>503</v>
      </c>
      <c r="F103" s="49">
        <v>39</v>
      </c>
      <c r="G103" s="38" t="s">
        <v>505</v>
      </c>
      <c r="H103" s="36">
        <v>1757032</v>
      </c>
      <c r="I103" s="26">
        <v>663922</v>
      </c>
      <c r="J103" s="26">
        <f t="shared" si="0"/>
        <v>1093110</v>
      </c>
      <c r="K103" s="26">
        <v>527110</v>
      </c>
      <c r="L103" s="26">
        <v>416000</v>
      </c>
      <c r="M103" s="26">
        <v>150000</v>
      </c>
      <c r="N103" s="57" t="s">
        <v>866</v>
      </c>
    </row>
    <row r="104" spans="2:14" s="27" customFormat="1" ht="41.25" customHeight="1">
      <c r="B104" s="23">
        <v>100</v>
      </c>
      <c r="C104" s="85"/>
      <c r="D104" s="98"/>
      <c r="E104" s="84" t="s">
        <v>588</v>
      </c>
      <c r="F104" s="49">
        <v>100</v>
      </c>
      <c r="G104" s="38" t="s">
        <v>589</v>
      </c>
      <c r="H104" s="36">
        <v>674464</v>
      </c>
      <c r="I104" s="26">
        <v>244124</v>
      </c>
      <c r="J104" s="26">
        <f t="shared" si="0"/>
        <v>430340</v>
      </c>
      <c r="K104" s="26">
        <v>202340</v>
      </c>
      <c r="L104" s="26">
        <v>120000</v>
      </c>
      <c r="M104" s="26">
        <v>108000</v>
      </c>
      <c r="N104" s="57" t="s">
        <v>866</v>
      </c>
    </row>
    <row r="105" spans="2:14" s="27" customFormat="1" ht="21" customHeight="1">
      <c r="B105" s="23"/>
      <c r="C105" s="85"/>
      <c r="D105" s="99"/>
      <c r="E105" s="86"/>
      <c r="F105" s="95" t="s">
        <v>806</v>
      </c>
      <c r="G105" s="96"/>
      <c r="H105" s="36">
        <f aca="true" t="shared" si="13" ref="H105:M105">H104+H103</f>
        <v>2431496</v>
      </c>
      <c r="I105" s="36">
        <f t="shared" si="13"/>
        <v>908046</v>
      </c>
      <c r="J105" s="36">
        <f t="shared" si="13"/>
        <v>1523450</v>
      </c>
      <c r="K105" s="36">
        <f t="shared" si="13"/>
        <v>729450</v>
      </c>
      <c r="L105" s="36">
        <f t="shared" si="13"/>
        <v>536000</v>
      </c>
      <c r="M105" s="36">
        <f t="shared" si="13"/>
        <v>258000</v>
      </c>
      <c r="N105" s="57"/>
    </row>
    <row r="106" spans="1:14" s="3" customFormat="1" ht="102" customHeight="1">
      <c r="A106" s="10">
        <v>1</v>
      </c>
      <c r="B106" s="10"/>
      <c r="C106" s="85"/>
      <c r="D106" s="87" t="s">
        <v>740</v>
      </c>
      <c r="E106" s="14" t="s">
        <v>404</v>
      </c>
      <c r="F106" s="10">
        <v>1</v>
      </c>
      <c r="G106" s="32" t="s">
        <v>817</v>
      </c>
      <c r="H106" s="30">
        <v>1397382</v>
      </c>
      <c r="I106" s="12">
        <v>404305</v>
      </c>
      <c r="J106" s="12">
        <f>K106+L106+M106</f>
        <v>993077</v>
      </c>
      <c r="K106" s="12">
        <v>179277</v>
      </c>
      <c r="L106" s="12">
        <v>482300</v>
      </c>
      <c r="M106" s="12">
        <v>331500</v>
      </c>
      <c r="N106" s="60" t="s">
        <v>871</v>
      </c>
    </row>
    <row r="107" spans="1:14" s="3" customFormat="1" ht="62.25" customHeight="1">
      <c r="A107" s="10">
        <v>12</v>
      </c>
      <c r="B107" s="10"/>
      <c r="C107" s="85"/>
      <c r="D107" s="88"/>
      <c r="E107" s="14" t="s">
        <v>415</v>
      </c>
      <c r="F107" s="10">
        <v>12</v>
      </c>
      <c r="G107" s="32" t="s">
        <v>725</v>
      </c>
      <c r="H107" s="30">
        <v>1966521</v>
      </c>
      <c r="I107" s="12">
        <v>1251120</v>
      </c>
      <c r="J107" s="12">
        <f>K107+L107+M107</f>
        <v>715401</v>
      </c>
      <c r="K107" s="12">
        <v>191201</v>
      </c>
      <c r="L107" s="12">
        <v>474200</v>
      </c>
      <c r="M107" s="12">
        <v>50000</v>
      </c>
      <c r="N107" s="58" t="s">
        <v>871</v>
      </c>
    </row>
    <row r="108" spans="1:14" s="3" customFormat="1" ht="78" customHeight="1">
      <c r="A108" s="10">
        <v>23</v>
      </c>
      <c r="B108" s="10"/>
      <c r="C108" s="85"/>
      <c r="D108" s="88"/>
      <c r="E108" s="115" t="s">
        <v>428</v>
      </c>
      <c r="F108" s="10">
        <v>23</v>
      </c>
      <c r="G108" s="32" t="s">
        <v>731</v>
      </c>
      <c r="H108" s="30">
        <v>1657002</v>
      </c>
      <c r="I108" s="12">
        <v>1055186</v>
      </c>
      <c r="J108" s="12">
        <f>K108+L108+M108</f>
        <v>601816</v>
      </c>
      <c r="K108" s="12">
        <v>184716</v>
      </c>
      <c r="L108" s="12">
        <v>211600</v>
      </c>
      <c r="M108" s="12">
        <v>205500</v>
      </c>
      <c r="N108" s="58" t="s">
        <v>871</v>
      </c>
    </row>
    <row r="109" spans="1:14" s="3" customFormat="1" ht="20.25" customHeight="1">
      <c r="A109" s="20"/>
      <c r="B109" s="10"/>
      <c r="C109" s="86"/>
      <c r="D109" s="89"/>
      <c r="E109" s="116"/>
      <c r="F109" s="90" t="s">
        <v>813</v>
      </c>
      <c r="G109" s="91"/>
      <c r="H109" s="12">
        <f aca="true" t="shared" si="14" ref="H109:M109">H108+H107+H106</f>
        <v>5020905</v>
      </c>
      <c r="I109" s="12">
        <f t="shared" si="14"/>
        <v>2710611</v>
      </c>
      <c r="J109" s="12">
        <f t="shared" si="14"/>
        <v>2310294</v>
      </c>
      <c r="K109" s="12">
        <f t="shared" si="14"/>
        <v>555194</v>
      </c>
      <c r="L109" s="12">
        <f t="shared" si="14"/>
        <v>1168100</v>
      </c>
      <c r="M109" s="12">
        <f t="shared" si="14"/>
        <v>587000</v>
      </c>
      <c r="N109" s="58"/>
    </row>
    <row r="110" spans="1:14" s="27" customFormat="1" ht="47.25" customHeight="1">
      <c r="A110" s="22">
        <v>65</v>
      </c>
      <c r="B110" s="23">
        <v>53</v>
      </c>
      <c r="C110" s="84" t="s">
        <v>134</v>
      </c>
      <c r="D110" s="24" t="s">
        <v>145</v>
      </c>
      <c r="E110" s="10" t="s">
        <v>144</v>
      </c>
      <c r="F110" s="23">
        <v>53</v>
      </c>
      <c r="G110" s="42" t="s">
        <v>661</v>
      </c>
      <c r="H110" s="26">
        <v>1097382</v>
      </c>
      <c r="I110" s="26">
        <v>775000</v>
      </c>
      <c r="J110" s="26">
        <f t="shared" si="0"/>
        <v>322382</v>
      </c>
      <c r="K110" s="26">
        <v>124382</v>
      </c>
      <c r="L110" s="26">
        <v>140000</v>
      </c>
      <c r="M110" s="26">
        <v>58000</v>
      </c>
      <c r="N110" s="57" t="s">
        <v>869</v>
      </c>
    </row>
    <row r="111" spans="1:14" s="3" customFormat="1" ht="48" customHeight="1">
      <c r="A111" s="9">
        <v>66</v>
      </c>
      <c r="B111" s="10">
        <v>154</v>
      </c>
      <c r="C111" s="85"/>
      <c r="D111" s="6" t="s">
        <v>360</v>
      </c>
      <c r="E111" s="10" t="s">
        <v>359</v>
      </c>
      <c r="F111" s="10">
        <v>154</v>
      </c>
      <c r="G111" s="17" t="s">
        <v>711</v>
      </c>
      <c r="H111" s="12">
        <v>2260010</v>
      </c>
      <c r="I111" s="12">
        <v>1500000</v>
      </c>
      <c r="J111" s="12">
        <f aca="true" t="shared" si="15" ref="J111:J209">K111+L111+M111</f>
        <v>760010</v>
      </c>
      <c r="K111" s="12">
        <v>380010</v>
      </c>
      <c r="L111" s="12">
        <v>300000</v>
      </c>
      <c r="M111" s="12">
        <v>80000</v>
      </c>
      <c r="N111" s="58" t="s">
        <v>877</v>
      </c>
    </row>
    <row r="112" spans="1:14" s="27" customFormat="1" ht="60" customHeight="1">
      <c r="A112" s="22">
        <v>67</v>
      </c>
      <c r="B112" s="23">
        <v>59</v>
      </c>
      <c r="C112" s="85"/>
      <c r="D112" s="24" t="s">
        <v>156</v>
      </c>
      <c r="E112" s="10" t="s">
        <v>155</v>
      </c>
      <c r="F112" s="23">
        <v>59</v>
      </c>
      <c r="G112" s="25" t="s">
        <v>665</v>
      </c>
      <c r="H112" s="26">
        <v>2090229</v>
      </c>
      <c r="I112" s="26">
        <v>1410480</v>
      </c>
      <c r="J112" s="26">
        <f t="shared" si="15"/>
        <v>679749</v>
      </c>
      <c r="K112" s="26">
        <v>269989</v>
      </c>
      <c r="L112" s="26">
        <v>369760</v>
      </c>
      <c r="M112" s="26">
        <v>40000</v>
      </c>
      <c r="N112" s="57" t="s">
        <v>869</v>
      </c>
    </row>
    <row r="113" spans="1:14" s="3" customFormat="1" ht="33" customHeight="1">
      <c r="A113" s="9">
        <v>68</v>
      </c>
      <c r="B113" s="10">
        <v>127</v>
      </c>
      <c r="C113" s="85"/>
      <c r="D113" s="6" t="s">
        <v>307</v>
      </c>
      <c r="E113" s="10" t="s">
        <v>306</v>
      </c>
      <c r="F113" s="10">
        <v>127</v>
      </c>
      <c r="G113" s="17" t="s">
        <v>308</v>
      </c>
      <c r="H113" s="12">
        <v>775246</v>
      </c>
      <c r="I113" s="12">
        <v>617166</v>
      </c>
      <c r="J113" s="12">
        <f t="shared" si="15"/>
        <v>158080</v>
      </c>
      <c r="K113" s="12">
        <v>89580</v>
      </c>
      <c r="L113" s="12">
        <v>61000</v>
      </c>
      <c r="M113" s="12">
        <v>7500</v>
      </c>
      <c r="N113" s="58" t="s">
        <v>869</v>
      </c>
    </row>
    <row r="114" spans="1:14" s="27" customFormat="1" ht="48" customHeight="1">
      <c r="A114" s="22">
        <v>69</v>
      </c>
      <c r="B114" s="23">
        <v>49</v>
      </c>
      <c r="C114" s="85"/>
      <c r="D114" s="24" t="s">
        <v>135</v>
      </c>
      <c r="E114" s="10" t="s">
        <v>133</v>
      </c>
      <c r="F114" s="23">
        <v>49</v>
      </c>
      <c r="G114" s="25" t="s">
        <v>136</v>
      </c>
      <c r="H114" s="26">
        <v>190743</v>
      </c>
      <c r="I114" s="26">
        <v>117283</v>
      </c>
      <c r="J114" s="26">
        <f t="shared" si="15"/>
        <v>73460</v>
      </c>
      <c r="K114" s="26">
        <v>13950</v>
      </c>
      <c r="L114" s="26">
        <v>31010</v>
      </c>
      <c r="M114" s="26">
        <v>28500</v>
      </c>
      <c r="N114" s="57" t="s">
        <v>878</v>
      </c>
    </row>
    <row r="115" spans="1:14" s="3" customFormat="1" ht="63.75" customHeight="1">
      <c r="A115" s="10">
        <v>5</v>
      </c>
      <c r="B115" s="10"/>
      <c r="C115" s="86"/>
      <c r="D115" s="29" t="s">
        <v>740</v>
      </c>
      <c r="E115" s="14" t="s">
        <v>408</v>
      </c>
      <c r="F115" s="10">
        <v>5</v>
      </c>
      <c r="G115" s="32" t="s">
        <v>818</v>
      </c>
      <c r="H115" s="30">
        <v>1962315</v>
      </c>
      <c r="I115" s="12">
        <v>1032315</v>
      </c>
      <c r="J115" s="12">
        <f t="shared" si="15"/>
        <v>930000</v>
      </c>
      <c r="K115" s="12">
        <v>400000</v>
      </c>
      <c r="L115" s="12">
        <v>300000</v>
      </c>
      <c r="M115" s="12">
        <v>230000</v>
      </c>
      <c r="N115" s="58" t="s">
        <v>870</v>
      </c>
    </row>
    <row r="116" spans="1:14" s="27" customFormat="1" ht="81" customHeight="1">
      <c r="A116" s="22">
        <v>70</v>
      </c>
      <c r="B116" s="23">
        <v>151</v>
      </c>
      <c r="C116" s="84" t="s">
        <v>249</v>
      </c>
      <c r="D116" s="24" t="s">
        <v>354</v>
      </c>
      <c r="E116" s="10" t="s">
        <v>353</v>
      </c>
      <c r="F116" s="23">
        <v>151</v>
      </c>
      <c r="G116" s="42" t="s">
        <v>709</v>
      </c>
      <c r="H116" s="26">
        <v>1524813</v>
      </c>
      <c r="I116" s="26">
        <v>1029813</v>
      </c>
      <c r="J116" s="26">
        <f t="shared" si="15"/>
        <v>495000</v>
      </c>
      <c r="K116" s="26">
        <v>80000</v>
      </c>
      <c r="L116" s="26">
        <v>235000</v>
      </c>
      <c r="M116" s="26">
        <v>180000</v>
      </c>
      <c r="N116" s="57" t="s">
        <v>869</v>
      </c>
    </row>
    <row r="117" spans="1:14" s="3" customFormat="1" ht="66.75" customHeight="1">
      <c r="A117" s="9">
        <v>71</v>
      </c>
      <c r="B117" s="10">
        <v>101</v>
      </c>
      <c r="C117" s="85"/>
      <c r="D117" s="6" t="s">
        <v>250</v>
      </c>
      <c r="E117" s="10" t="s">
        <v>248</v>
      </c>
      <c r="F117" s="10">
        <v>101</v>
      </c>
      <c r="G117" s="17" t="s">
        <v>251</v>
      </c>
      <c r="H117" s="12">
        <v>517312</v>
      </c>
      <c r="I117" s="12">
        <v>329272</v>
      </c>
      <c r="J117" s="12">
        <f t="shared" si="15"/>
        <v>188040</v>
      </c>
      <c r="K117" s="12">
        <v>75000</v>
      </c>
      <c r="L117" s="12">
        <v>82040</v>
      </c>
      <c r="M117" s="12">
        <v>31000</v>
      </c>
      <c r="N117" s="58" t="s">
        <v>869</v>
      </c>
    </row>
    <row r="118" spans="1:14" s="27" customFormat="1" ht="67.5" customHeight="1">
      <c r="A118" s="22">
        <v>72</v>
      </c>
      <c r="B118" s="23">
        <v>108</v>
      </c>
      <c r="C118" s="85"/>
      <c r="D118" s="24" t="s">
        <v>264</v>
      </c>
      <c r="E118" s="10" t="s">
        <v>263</v>
      </c>
      <c r="F118" s="23">
        <v>108</v>
      </c>
      <c r="G118" s="25" t="s">
        <v>265</v>
      </c>
      <c r="H118" s="26">
        <v>736056</v>
      </c>
      <c r="I118" s="26">
        <v>391749</v>
      </c>
      <c r="J118" s="26">
        <f t="shared" si="15"/>
        <v>344307</v>
      </c>
      <c r="K118" s="26">
        <v>170307</v>
      </c>
      <c r="L118" s="26">
        <v>75000</v>
      </c>
      <c r="M118" s="26">
        <v>99000</v>
      </c>
      <c r="N118" s="57" t="s">
        <v>879</v>
      </c>
    </row>
    <row r="119" spans="1:14" s="3" customFormat="1" ht="60" customHeight="1">
      <c r="A119" s="9">
        <v>73</v>
      </c>
      <c r="B119" s="10">
        <v>125</v>
      </c>
      <c r="C119" s="86"/>
      <c r="D119" s="6" t="s">
        <v>303</v>
      </c>
      <c r="E119" s="10" t="s">
        <v>302</v>
      </c>
      <c r="F119" s="10">
        <v>125</v>
      </c>
      <c r="G119" s="17" t="s">
        <v>697</v>
      </c>
      <c r="H119" s="12">
        <v>801845</v>
      </c>
      <c r="I119" s="12">
        <v>521845</v>
      </c>
      <c r="J119" s="12">
        <f t="shared" si="15"/>
        <v>280000</v>
      </c>
      <c r="K119" s="12">
        <v>100000</v>
      </c>
      <c r="L119" s="12">
        <v>100000</v>
      </c>
      <c r="M119" s="12">
        <v>80000</v>
      </c>
      <c r="N119" s="58" t="s">
        <v>869</v>
      </c>
    </row>
    <row r="120" spans="1:14" s="27" customFormat="1" ht="129" customHeight="1">
      <c r="A120" s="22">
        <v>74</v>
      </c>
      <c r="B120" s="23">
        <v>112</v>
      </c>
      <c r="C120" s="84" t="s">
        <v>274</v>
      </c>
      <c r="D120" s="97" t="s">
        <v>275</v>
      </c>
      <c r="E120" s="10" t="s">
        <v>273</v>
      </c>
      <c r="F120" s="23">
        <v>112</v>
      </c>
      <c r="G120" s="25" t="s">
        <v>690</v>
      </c>
      <c r="H120" s="26">
        <v>352304</v>
      </c>
      <c r="I120" s="26">
        <v>252074</v>
      </c>
      <c r="J120" s="26">
        <f t="shared" si="15"/>
        <v>100230</v>
      </c>
      <c r="K120" s="26">
        <v>35230</v>
      </c>
      <c r="L120" s="26">
        <v>50000</v>
      </c>
      <c r="M120" s="26">
        <v>15000</v>
      </c>
      <c r="N120" s="57" t="s">
        <v>869</v>
      </c>
    </row>
    <row r="121" spans="1:14" s="27" customFormat="1" ht="141.75" customHeight="1">
      <c r="A121" s="22">
        <v>75</v>
      </c>
      <c r="B121" s="23">
        <v>139</v>
      </c>
      <c r="C121" s="85"/>
      <c r="D121" s="98"/>
      <c r="E121" s="84" t="s">
        <v>330</v>
      </c>
      <c r="F121" s="23">
        <v>139</v>
      </c>
      <c r="G121" s="25" t="s">
        <v>331</v>
      </c>
      <c r="H121" s="26">
        <v>292348</v>
      </c>
      <c r="I121" s="26">
        <v>230112</v>
      </c>
      <c r="J121" s="26">
        <f t="shared" si="15"/>
        <v>62236</v>
      </c>
      <c r="K121" s="26">
        <v>29236</v>
      </c>
      <c r="L121" s="26">
        <v>30000</v>
      </c>
      <c r="M121" s="26">
        <v>3000</v>
      </c>
      <c r="N121" s="57" t="s">
        <v>870</v>
      </c>
    </row>
    <row r="122" spans="1:14" s="27" customFormat="1" ht="28.5" customHeight="1">
      <c r="A122" s="22"/>
      <c r="B122" s="23"/>
      <c r="C122" s="86"/>
      <c r="D122" s="99"/>
      <c r="E122" s="86"/>
      <c r="F122" s="95" t="s">
        <v>806</v>
      </c>
      <c r="G122" s="96"/>
      <c r="H122" s="26">
        <f aca="true" t="shared" si="16" ref="H122:M122">H121+H120</f>
        <v>644652</v>
      </c>
      <c r="I122" s="26">
        <f t="shared" si="16"/>
        <v>482186</v>
      </c>
      <c r="J122" s="26">
        <f t="shared" si="16"/>
        <v>162466</v>
      </c>
      <c r="K122" s="26">
        <f t="shared" si="16"/>
        <v>64466</v>
      </c>
      <c r="L122" s="26">
        <f t="shared" si="16"/>
        <v>80000</v>
      </c>
      <c r="M122" s="26">
        <f t="shared" si="16"/>
        <v>18000</v>
      </c>
      <c r="N122" s="57"/>
    </row>
    <row r="123" spans="1:14" s="3" customFormat="1" ht="31.5" customHeight="1">
      <c r="A123" s="9">
        <v>76</v>
      </c>
      <c r="B123" s="10">
        <v>10</v>
      </c>
      <c r="C123" s="84" t="s">
        <v>31</v>
      </c>
      <c r="D123" s="100" t="s">
        <v>38</v>
      </c>
      <c r="E123" s="10" t="s">
        <v>37</v>
      </c>
      <c r="F123" s="10">
        <v>10</v>
      </c>
      <c r="G123" s="17" t="s">
        <v>39</v>
      </c>
      <c r="H123" s="12">
        <v>928024</v>
      </c>
      <c r="I123" s="12">
        <v>500000</v>
      </c>
      <c r="J123" s="12">
        <f t="shared" si="15"/>
        <v>428024</v>
      </c>
      <c r="K123" s="12">
        <v>123024</v>
      </c>
      <c r="L123" s="12">
        <v>190000</v>
      </c>
      <c r="M123" s="12">
        <v>115000</v>
      </c>
      <c r="N123" s="58" t="s">
        <v>869</v>
      </c>
    </row>
    <row r="124" spans="1:14" s="3" customFormat="1" ht="39" customHeight="1">
      <c r="A124" s="9">
        <v>77</v>
      </c>
      <c r="B124" s="10">
        <v>113</v>
      </c>
      <c r="C124" s="85"/>
      <c r="D124" s="101"/>
      <c r="E124" s="84" t="s">
        <v>276</v>
      </c>
      <c r="F124" s="10">
        <v>113</v>
      </c>
      <c r="G124" s="17" t="s">
        <v>691</v>
      </c>
      <c r="H124" s="12">
        <v>2086756</v>
      </c>
      <c r="I124" s="12">
        <v>1500000</v>
      </c>
      <c r="J124" s="12">
        <f t="shared" si="15"/>
        <v>586756</v>
      </c>
      <c r="K124" s="12">
        <v>131756</v>
      </c>
      <c r="L124" s="12">
        <v>255000</v>
      </c>
      <c r="M124" s="12">
        <v>200000</v>
      </c>
      <c r="N124" s="58" t="s">
        <v>869</v>
      </c>
    </row>
    <row r="125" spans="1:14" s="3" customFormat="1" ht="22.5" customHeight="1">
      <c r="A125" s="9"/>
      <c r="B125" s="10"/>
      <c r="C125" s="85"/>
      <c r="D125" s="102"/>
      <c r="E125" s="86"/>
      <c r="F125" s="90" t="s">
        <v>806</v>
      </c>
      <c r="G125" s="91"/>
      <c r="H125" s="12">
        <f aca="true" t="shared" si="17" ref="H125:M125">H124+H123</f>
        <v>3014780</v>
      </c>
      <c r="I125" s="12">
        <f t="shared" si="17"/>
        <v>2000000</v>
      </c>
      <c r="J125" s="12">
        <f t="shared" si="17"/>
        <v>1014780</v>
      </c>
      <c r="K125" s="12">
        <f t="shared" si="17"/>
        <v>254780</v>
      </c>
      <c r="L125" s="12">
        <f t="shared" si="17"/>
        <v>445000</v>
      </c>
      <c r="M125" s="12">
        <f t="shared" si="17"/>
        <v>315000</v>
      </c>
      <c r="N125" s="58"/>
    </row>
    <row r="126" spans="1:14" s="27" customFormat="1" ht="60" customHeight="1">
      <c r="A126" s="22">
        <v>78</v>
      </c>
      <c r="B126" s="23">
        <v>8</v>
      </c>
      <c r="C126" s="85"/>
      <c r="D126" s="97" t="s">
        <v>32</v>
      </c>
      <c r="E126" s="10" t="s">
        <v>30</v>
      </c>
      <c r="F126" s="23">
        <v>8</v>
      </c>
      <c r="G126" s="25" t="s">
        <v>643</v>
      </c>
      <c r="H126" s="26">
        <v>1656935</v>
      </c>
      <c r="I126" s="26">
        <v>1191935</v>
      </c>
      <c r="J126" s="26">
        <f t="shared" si="15"/>
        <v>465000</v>
      </c>
      <c r="K126" s="26">
        <v>185000</v>
      </c>
      <c r="L126" s="26">
        <v>270000</v>
      </c>
      <c r="M126" s="26">
        <v>10000</v>
      </c>
      <c r="N126" s="57" t="s">
        <v>869</v>
      </c>
    </row>
    <row r="127" spans="1:14" s="27" customFormat="1" ht="59.25" customHeight="1">
      <c r="A127" s="22">
        <v>79</v>
      </c>
      <c r="B127" s="23">
        <v>22</v>
      </c>
      <c r="C127" s="85"/>
      <c r="D127" s="98"/>
      <c r="E127" s="10" t="s">
        <v>70</v>
      </c>
      <c r="F127" s="23">
        <v>22</v>
      </c>
      <c r="G127" s="25" t="s">
        <v>819</v>
      </c>
      <c r="H127" s="26">
        <v>682579</v>
      </c>
      <c r="I127" s="26">
        <v>500000</v>
      </c>
      <c r="J127" s="26">
        <f t="shared" si="15"/>
        <v>182579</v>
      </c>
      <c r="K127" s="26">
        <v>80879</v>
      </c>
      <c r="L127" s="26">
        <v>101400</v>
      </c>
      <c r="M127" s="26">
        <v>300</v>
      </c>
      <c r="N127" s="57" t="s">
        <v>869</v>
      </c>
    </row>
    <row r="128" spans="1:14" s="27" customFormat="1" ht="59.25" customHeight="1">
      <c r="A128" s="22">
        <v>80</v>
      </c>
      <c r="B128" s="23">
        <v>23</v>
      </c>
      <c r="C128" s="85"/>
      <c r="D128" s="98"/>
      <c r="E128" s="10" t="s">
        <v>71</v>
      </c>
      <c r="F128" s="23">
        <v>23</v>
      </c>
      <c r="G128" s="25" t="s">
        <v>820</v>
      </c>
      <c r="H128" s="26">
        <v>659717</v>
      </c>
      <c r="I128" s="26">
        <v>498217</v>
      </c>
      <c r="J128" s="26">
        <f t="shared" si="15"/>
        <v>161500</v>
      </c>
      <c r="K128" s="26">
        <v>45000</v>
      </c>
      <c r="L128" s="26">
        <v>116200</v>
      </c>
      <c r="M128" s="26">
        <v>300</v>
      </c>
      <c r="N128" s="57" t="s">
        <v>869</v>
      </c>
    </row>
    <row r="129" spans="1:14" s="27" customFormat="1" ht="43.5" customHeight="1">
      <c r="A129" s="22">
        <v>81</v>
      </c>
      <c r="B129" s="23">
        <v>46</v>
      </c>
      <c r="C129" s="85"/>
      <c r="D129" s="98"/>
      <c r="E129" s="84" t="s">
        <v>126</v>
      </c>
      <c r="F129" s="23">
        <v>46</v>
      </c>
      <c r="G129" s="25" t="s">
        <v>657</v>
      </c>
      <c r="H129" s="26">
        <v>546043</v>
      </c>
      <c r="I129" s="26">
        <v>373543</v>
      </c>
      <c r="J129" s="26">
        <f t="shared" si="15"/>
        <v>172500</v>
      </c>
      <c r="K129" s="26">
        <v>60000</v>
      </c>
      <c r="L129" s="26">
        <v>112000</v>
      </c>
      <c r="M129" s="26">
        <v>500</v>
      </c>
      <c r="N129" s="57" t="s">
        <v>869</v>
      </c>
    </row>
    <row r="130" spans="1:14" s="27" customFormat="1" ht="20.25" customHeight="1">
      <c r="A130" s="22"/>
      <c r="B130" s="23"/>
      <c r="C130" s="85"/>
      <c r="D130" s="99"/>
      <c r="E130" s="86"/>
      <c r="F130" s="95" t="s">
        <v>806</v>
      </c>
      <c r="G130" s="96"/>
      <c r="H130" s="26">
        <f aca="true" t="shared" si="18" ref="H130:M130">H129+H128+H127+H126</f>
        <v>3545274</v>
      </c>
      <c r="I130" s="26">
        <f t="shared" si="18"/>
        <v>2563695</v>
      </c>
      <c r="J130" s="26">
        <f t="shared" si="18"/>
        <v>981579</v>
      </c>
      <c r="K130" s="26">
        <f t="shared" si="18"/>
        <v>370879</v>
      </c>
      <c r="L130" s="26">
        <f t="shared" si="18"/>
        <v>599600</v>
      </c>
      <c r="M130" s="26">
        <f t="shared" si="18"/>
        <v>11100</v>
      </c>
      <c r="N130" s="57"/>
    </row>
    <row r="131" spans="1:14" s="3" customFormat="1" ht="39" customHeight="1">
      <c r="A131" s="9">
        <v>82</v>
      </c>
      <c r="B131" s="10">
        <v>130</v>
      </c>
      <c r="C131" s="85"/>
      <c r="D131" s="100" t="s">
        <v>315</v>
      </c>
      <c r="E131" s="10" t="s">
        <v>314</v>
      </c>
      <c r="F131" s="10">
        <v>130</v>
      </c>
      <c r="G131" s="17" t="s">
        <v>699</v>
      </c>
      <c r="H131" s="12">
        <v>746289</v>
      </c>
      <c r="I131" s="12">
        <v>494758</v>
      </c>
      <c r="J131" s="12">
        <f t="shared" si="15"/>
        <v>251531</v>
      </c>
      <c r="K131" s="12">
        <v>86601</v>
      </c>
      <c r="L131" s="12">
        <v>153930</v>
      </c>
      <c r="M131" s="12">
        <v>11000</v>
      </c>
      <c r="N131" s="58" t="s">
        <v>870</v>
      </c>
    </row>
    <row r="132" spans="1:14" s="3" customFormat="1" ht="60" customHeight="1">
      <c r="A132" s="9">
        <v>83</v>
      </c>
      <c r="B132" s="10">
        <v>138</v>
      </c>
      <c r="C132" s="85"/>
      <c r="D132" s="101"/>
      <c r="E132" s="84" t="s">
        <v>329</v>
      </c>
      <c r="F132" s="10">
        <v>138</v>
      </c>
      <c r="G132" s="17" t="s">
        <v>821</v>
      </c>
      <c r="H132" s="12">
        <v>1763768</v>
      </c>
      <c r="I132" s="12">
        <v>1219000</v>
      </c>
      <c r="J132" s="12">
        <f t="shared" si="15"/>
        <v>544768</v>
      </c>
      <c r="K132" s="12">
        <v>169768</v>
      </c>
      <c r="L132" s="12">
        <v>364000</v>
      </c>
      <c r="M132" s="12">
        <v>11000</v>
      </c>
      <c r="N132" s="58" t="s">
        <v>870</v>
      </c>
    </row>
    <row r="133" spans="1:14" s="3" customFormat="1" ht="22.5" customHeight="1">
      <c r="A133" s="9"/>
      <c r="B133" s="10"/>
      <c r="C133" s="85"/>
      <c r="D133" s="102"/>
      <c r="E133" s="86"/>
      <c r="F133" s="90" t="s">
        <v>806</v>
      </c>
      <c r="G133" s="91"/>
      <c r="H133" s="12">
        <f aca="true" t="shared" si="19" ref="H133:M133">H132+H131</f>
        <v>2510057</v>
      </c>
      <c r="I133" s="12">
        <f t="shared" si="19"/>
        <v>1713758</v>
      </c>
      <c r="J133" s="12">
        <f t="shared" si="19"/>
        <v>796299</v>
      </c>
      <c r="K133" s="12">
        <f t="shared" si="19"/>
        <v>256369</v>
      </c>
      <c r="L133" s="12">
        <f t="shared" si="19"/>
        <v>517930</v>
      </c>
      <c r="M133" s="12">
        <f t="shared" si="19"/>
        <v>22000</v>
      </c>
      <c r="N133" s="58"/>
    </row>
    <row r="134" spans="1:14" s="27" customFormat="1" ht="40.5" customHeight="1">
      <c r="A134" s="22">
        <v>84</v>
      </c>
      <c r="B134" s="23">
        <v>17</v>
      </c>
      <c r="C134" s="85"/>
      <c r="D134" s="24" t="s">
        <v>59</v>
      </c>
      <c r="E134" s="10" t="s">
        <v>58</v>
      </c>
      <c r="F134" s="23">
        <v>17</v>
      </c>
      <c r="G134" s="25" t="s">
        <v>60</v>
      </c>
      <c r="H134" s="26">
        <v>1227071</v>
      </c>
      <c r="I134" s="26">
        <v>760000</v>
      </c>
      <c r="J134" s="26">
        <f t="shared" si="15"/>
        <v>467071</v>
      </c>
      <c r="K134" s="26">
        <v>129571</v>
      </c>
      <c r="L134" s="26">
        <v>252500</v>
      </c>
      <c r="M134" s="26">
        <v>85000</v>
      </c>
      <c r="N134" s="57" t="s">
        <v>869</v>
      </c>
    </row>
    <row r="135" spans="1:14" s="3" customFormat="1" ht="42" customHeight="1">
      <c r="A135" s="9">
        <v>85</v>
      </c>
      <c r="B135" s="10">
        <v>34</v>
      </c>
      <c r="C135" s="85"/>
      <c r="D135" s="100" t="s">
        <v>98</v>
      </c>
      <c r="E135" s="10" t="s">
        <v>97</v>
      </c>
      <c r="F135" s="10">
        <v>34</v>
      </c>
      <c r="G135" s="17" t="s">
        <v>653</v>
      </c>
      <c r="H135" s="12">
        <v>1222482</v>
      </c>
      <c r="I135" s="12">
        <v>868638</v>
      </c>
      <c r="J135" s="12">
        <f t="shared" si="15"/>
        <v>353844</v>
      </c>
      <c r="K135" s="12">
        <v>98844</v>
      </c>
      <c r="L135" s="12">
        <v>245000</v>
      </c>
      <c r="M135" s="12">
        <v>10000</v>
      </c>
      <c r="N135" s="58" t="s">
        <v>869</v>
      </c>
    </row>
    <row r="136" spans="1:14" s="3" customFormat="1" ht="43.5" customHeight="1">
      <c r="A136" s="9">
        <v>86</v>
      </c>
      <c r="B136" s="10">
        <v>134</v>
      </c>
      <c r="C136" s="85"/>
      <c r="D136" s="101"/>
      <c r="E136" s="84" t="s">
        <v>321</v>
      </c>
      <c r="F136" s="10">
        <v>134</v>
      </c>
      <c r="G136" s="17" t="s">
        <v>703</v>
      </c>
      <c r="H136" s="12">
        <v>595669</v>
      </c>
      <c r="I136" s="12">
        <v>417328</v>
      </c>
      <c r="J136" s="12">
        <f t="shared" si="15"/>
        <v>178341</v>
      </c>
      <c r="K136" s="12">
        <v>48341</v>
      </c>
      <c r="L136" s="12">
        <v>120000</v>
      </c>
      <c r="M136" s="12">
        <v>10000</v>
      </c>
      <c r="N136" s="58" t="s">
        <v>869</v>
      </c>
    </row>
    <row r="137" spans="1:14" s="3" customFormat="1" ht="20.25" customHeight="1">
      <c r="A137" s="9"/>
      <c r="B137" s="10"/>
      <c r="C137" s="85"/>
      <c r="D137" s="102"/>
      <c r="E137" s="86"/>
      <c r="F137" s="90" t="s">
        <v>806</v>
      </c>
      <c r="G137" s="91"/>
      <c r="H137" s="12">
        <f aca="true" t="shared" si="20" ref="H137:M137">H136+H135</f>
        <v>1818151</v>
      </c>
      <c r="I137" s="12">
        <f t="shared" si="20"/>
        <v>1285966</v>
      </c>
      <c r="J137" s="12">
        <f t="shared" si="20"/>
        <v>532185</v>
      </c>
      <c r="K137" s="12">
        <f t="shared" si="20"/>
        <v>147185</v>
      </c>
      <c r="L137" s="12">
        <f t="shared" si="20"/>
        <v>365000</v>
      </c>
      <c r="M137" s="12">
        <f t="shared" si="20"/>
        <v>20000</v>
      </c>
      <c r="N137" s="58"/>
    </row>
    <row r="138" spans="1:14" s="27" customFormat="1" ht="78.75" customHeight="1">
      <c r="A138" s="22">
        <v>87</v>
      </c>
      <c r="B138" s="23">
        <v>24</v>
      </c>
      <c r="C138" s="85"/>
      <c r="D138" s="97" t="s">
        <v>73</v>
      </c>
      <c r="E138" s="10" t="s">
        <v>72</v>
      </c>
      <c r="F138" s="23">
        <v>24</v>
      </c>
      <c r="G138" s="25" t="s">
        <v>74</v>
      </c>
      <c r="H138" s="26">
        <v>1893712</v>
      </c>
      <c r="I138" s="26">
        <v>942212</v>
      </c>
      <c r="J138" s="26">
        <f t="shared" si="15"/>
        <v>951500</v>
      </c>
      <c r="K138" s="26">
        <v>400000</v>
      </c>
      <c r="L138" s="26">
        <v>400000</v>
      </c>
      <c r="M138" s="26">
        <v>151500</v>
      </c>
      <c r="N138" s="57" t="s">
        <v>870</v>
      </c>
    </row>
    <row r="139" spans="1:14" s="27" customFormat="1" ht="41.25" customHeight="1">
      <c r="A139" s="22">
        <v>88</v>
      </c>
      <c r="B139" s="23">
        <v>25</v>
      </c>
      <c r="C139" s="85"/>
      <c r="D139" s="98"/>
      <c r="E139" s="84" t="s">
        <v>75</v>
      </c>
      <c r="F139" s="23">
        <v>25</v>
      </c>
      <c r="G139" s="25" t="s">
        <v>649</v>
      </c>
      <c r="H139" s="26">
        <v>991716</v>
      </c>
      <c r="I139" s="26">
        <v>498716</v>
      </c>
      <c r="J139" s="26">
        <f t="shared" si="15"/>
        <v>493000</v>
      </c>
      <c r="K139" s="26">
        <v>200000</v>
      </c>
      <c r="L139" s="26">
        <v>190000</v>
      </c>
      <c r="M139" s="26">
        <v>103000</v>
      </c>
      <c r="N139" s="57" t="s">
        <v>870</v>
      </c>
    </row>
    <row r="140" spans="1:14" s="27" customFormat="1" ht="22.5" customHeight="1">
      <c r="A140" s="22"/>
      <c r="B140" s="23"/>
      <c r="C140" s="85"/>
      <c r="D140" s="99"/>
      <c r="E140" s="86"/>
      <c r="F140" s="95" t="s">
        <v>806</v>
      </c>
      <c r="G140" s="96"/>
      <c r="H140" s="26">
        <f aca="true" t="shared" si="21" ref="H140:M140">H139+H138</f>
        <v>2885428</v>
      </c>
      <c r="I140" s="26">
        <f t="shared" si="21"/>
        <v>1440928</v>
      </c>
      <c r="J140" s="26">
        <f t="shared" si="21"/>
        <v>1444500</v>
      </c>
      <c r="K140" s="26">
        <f t="shared" si="21"/>
        <v>600000</v>
      </c>
      <c r="L140" s="26">
        <f t="shared" si="21"/>
        <v>590000</v>
      </c>
      <c r="M140" s="26">
        <f t="shared" si="21"/>
        <v>254500</v>
      </c>
      <c r="N140" s="57"/>
    </row>
    <row r="141" spans="1:14" s="3" customFormat="1" ht="39.75" customHeight="1">
      <c r="A141" s="10">
        <v>28</v>
      </c>
      <c r="B141" s="10"/>
      <c r="C141" s="85"/>
      <c r="D141" s="87" t="s">
        <v>740</v>
      </c>
      <c r="E141" s="14" t="s">
        <v>435</v>
      </c>
      <c r="F141" s="10">
        <v>28</v>
      </c>
      <c r="G141" s="32" t="s">
        <v>822</v>
      </c>
      <c r="H141" s="30">
        <v>2149988</v>
      </c>
      <c r="I141" s="12">
        <v>1544988</v>
      </c>
      <c r="J141" s="12">
        <f>K141+L141+M141</f>
        <v>605000</v>
      </c>
      <c r="K141" s="12">
        <v>215000</v>
      </c>
      <c r="L141" s="12">
        <v>350000</v>
      </c>
      <c r="M141" s="12">
        <v>40000</v>
      </c>
      <c r="N141" s="58" t="s">
        <v>871</v>
      </c>
    </row>
    <row r="142" spans="1:14" s="3" customFormat="1" ht="58.5" customHeight="1">
      <c r="A142" s="10">
        <v>29</v>
      </c>
      <c r="B142" s="10"/>
      <c r="C142" s="85"/>
      <c r="D142" s="88"/>
      <c r="E142" s="115" t="s">
        <v>436</v>
      </c>
      <c r="F142" s="10">
        <v>29</v>
      </c>
      <c r="G142" s="32" t="s">
        <v>734</v>
      </c>
      <c r="H142" s="30">
        <v>1855041</v>
      </c>
      <c r="I142" s="12">
        <v>1381000</v>
      </c>
      <c r="J142" s="12">
        <f>K142+L142+M142</f>
        <v>474041</v>
      </c>
      <c r="K142" s="12">
        <v>197541</v>
      </c>
      <c r="L142" s="12">
        <v>275000</v>
      </c>
      <c r="M142" s="12">
        <v>1500</v>
      </c>
      <c r="N142" s="58" t="s">
        <v>871</v>
      </c>
    </row>
    <row r="143" spans="1:14" s="3" customFormat="1" ht="20.25" customHeight="1">
      <c r="A143" s="20"/>
      <c r="B143" s="10"/>
      <c r="C143" s="86"/>
      <c r="D143" s="89"/>
      <c r="E143" s="116"/>
      <c r="F143" s="90" t="s">
        <v>813</v>
      </c>
      <c r="G143" s="91"/>
      <c r="H143" s="30">
        <f aca="true" t="shared" si="22" ref="H143:M143">H142+H141</f>
        <v>4005029</v>
      </c>
      <c r="I143" s="30">
        <f t="shared" si="22"/>
        <v>2925988</v>
      </c>
      <c r="J143" s="30">
        <f t="shared" si="22"/>
        <v>1079041</v>
      </c>
      <c r="K143" s="30">
        <f t="shared" si="22"/>
        <v>412541</v>
      </c>
      <c r="L143" s="30">
        <f t="shared" si="22"/>
        <v>625000</v>
      </c>
      <c r="M143" s="30">
        <f t="shared" si="22"/>
        <v>41500</v>
      </c>
      <c r="N143" s="58"/>
    </row>
    <row r="144" spans="1:14" s="27" customFormat="1" ht="51.75" customHeight="1">
      <c r="A144" s="22">
        <v>89</v>
      </c>
      <c r="B144" s="23">
        <v>52</v>
      </c>
      <c r="C144" s="84" t="s">
        <v>88</v>
      </c>
      <c r="D144" s="28" t="s">
        <v>143</v>
      </c>
      <c r="E144" s="10" t="s">
        <v>142</v>
      </c>
      <c r="F144" s="23">
        <v>52</v>
      </c>
      <c r="G144" s="42" t="s">
        <v>660</v>
      </c>
      <c r="H144" s="26">
        <v>720473</v>
      </c>
      <c r="I144" s="26">
        <v>388473</v>
      </c>
      <c r="J144" s="26">
        <f t="shared" si="15"/>
        <v>332000</v>
      </c>
      <c r="K144" s="26">
        <v>95000</v>
      </c>
      <c r="L144" s="26">
        <v>147000</v>
      </c>
      <c r="M144" s="26">
        <v>90000</v>
      </c>
      <c r="N144" s="57" t="s">
        <v>869</v>
      </c>
    </row>
    <row r="145" spans="1:14" s="3" customFormat="1" ht="22.5" customHeight="1">
      <c r="A145" s="9">
        <v>90</v>
      </c>
      <c r="B145" s="10">
        <v>62</v>
      </c>
      <c r="C145" s="85"/>
      <c r="D145" s="92" t="s">
        <v>163</v>
      </c>
      <c r="E145" s="10" t="s">
        <v>162</v>
      </c>
      <c r="F145" s="10">
        <v>62</v>
      </c>
      <c r="G145" s="17" t="s">
        <v>164</v>
      </c>
      <c r="H145" s="12">
        <v>1348822</v>
      </c>
      <c r="I145" s="12">
        <v>824243</v>
      </c>
      <c r="J145" s="12">
        <f t="shared" si="15"/>
        <v>524579</v>
      </c>
      <c r="K145" s="12">
        <v>122079</v>
      </c>
      <c r="L145" s="12">
        <v>237500</v>
      </c>
      <c r="M145" s="12">
        <v>165000</v>
      </c>
      <c r="N145" s="58" t="s">
        <v>867</v>
      </c>
    </row>
    <row r="146" spans="1:14" s="3" customFormat="1" ht="42" customHeight="1">
      <c r="A146" s="9">
        <v>91</v>
      </c>
      <c r="B146" s="10">
        <v>153</v>
      </c>
      <c r="C146" s="85"/>
      <c r="D146" s="93"/>
      <c r="E146" s="84" t="s">
        <v>358</v>
      </c>
      <c r="F146" s="10">
        <v>153</v>
      </c>
      <c r="G146" s="17" t="s">
        <v>710</v>
      </c>
      <c r="H146" s="12">
        <v>1009184</v>
      </c>
      <c r="I146" s="12">
        <v>799184</v>
      </c>
      <c r="J146" s="12">
        <f t="shared" si="15"/>
        <v>210000</v>
      </c>
      <c r="K146" s="12">
        <v>75000</v>
      </c>
      <c r="L146" s="12">
        <v>60000</v>
      </c>
      <c r="M146" s="12">
        <v>75000</v>
      </c>
      <c r="N146" s="58" t="s">
        <v>870</v>
      </c>
    </row>
    <row r="147" spans="1:14" s="3" customFormat="1" ht="21.75" customHeight="1">
      <c r="A147" s="9"/>
      <c r="B147" s="10"/>
      <c r="C147" s="85"/>
      <c r="D147" s="94"/>
      <c r="E147" s="86"/>
      <c r="F147" s="90" t="s">
        <v>806</v>
      </c>
      <c r="G147" s="91"/>
      <c r="H147" s="12">
        <f aca="true" t="shared" si="23" ref="H147:M147">H146+H145</f>
        <v>2358006</v>
      </c>
      <c r="I147" s="12">
        <f t="shared" si="23"/>
        <v>1623427</v>
      </c>
      <c r="J147" s="12">
        <f t="shared" si="23"/>
        <v>734579</v>
      </c>
      <c r="K147" s="12">
        <f t="shared" si="23"/>
        <v>197079</v>
      </c>
      <c r="L147" s="12">
        <f t="shared" si="23"/>
        <v>297500</v>
      </c>
      <c r="M147" s="12">
        <f t="shared" si="23"/>
        <v>240000</v>
      </c>
      <c r="N147" s="58"/>
    </row>
    <row r="148" spans="1:14" s="27" customFormat="1" ht="52.5" customHeight="1">
      <c r="A148" s="22">
        <v>92</v>
      </c>
      <c r="B148" s="23">
        <v>31</v>
      </c>
      <c r="C148" s="85"/>
      <c r="D148" s="28" t="s">
        <v>89</v>
      </c>
      <c r="E148" s="10" t="s">
        <v>87</v>
      </c>
      <c r="F148" s="23">
        <v>31</v>
      </c>
      <c r="G148" s="25" t="s">
        <v>652</v>
      </c>
      <c r="H148" s="26">
        <v>410363</v>
      </c>
      <c r="I148" s="26">
        <v>269563</v>
      </c>
      <c r="J148" s="26">
        <f t="shared" si="15"/>
        <v>140800</v>
      </c>
      <c r="K148" s="26">
        <v>55000</v>
      </c>
      <c r="L148" s="26">
        <v>84300</v>
      </c>
      <c r="M148" s="26">
        <v>1500</v>
      </c>
      <c r="N148" s="57" t="s">
        <v>871</v>
      </c>
    </row>
    <row r="149" spans="1:14" s="3" customFormat="1" ht="54" customHeight="1">
      <c r="A149" s="9">
        <v>93</v>
      </c>
      <c r="B149" s="10">
        <v>43</v>
      </c>
      <c r="C149" s="85"/>
      <c r="D149" s="13" t="s">
        <v>121</v>
      </c>
      <c r="E149" s="10" t="s">
        <v>120</v>
      </c>
      <c r="F149" s="10">
        <v>43</v>
      </c>
      <c r="G149" s="17" t="s">
        <v>656</v>
      </c>
      <c r="H149" s="12">
        <v>699332</v>
      </c>
      <c r="I149" s="12">
        <v>401997</v>
      </c>
      <c r="J149" s="12">
        <f t="shared" si="15"/>
        <v>297335</v>
      </c>
      <c r="K149" s="12">
        <v>70000</v>
      </c>
      <c r="L149" s="12">
        <v>142700</v>
      </c>
      <c r="M149" s="12">
        <v>84635</v>
      </c>
      <c r="N149" s="58" t="s">
        <v>867</v>
      </c>
    </row>
    <row r="150" spans="1:14" s="27" customFormat="1" ht="81.75" customHeight="1">
      <c r="A150" s="23">
        <v>2</v>
      </c>
      <c r="B150" s="23"/>
      <c r="C150" s="85"/>
      <c r="D150" s="73" t="s">
        <v>740</v>
      </c>
      <c r="E150" s="14" t="s">
        <v>405</v>
      </c>
      <c r="F150" s="23">
        <v>2</v>
      </c>
      <c r="G150" s="38" t="s">
        <v>823</v>
      </c>
      <c r="H150" s="36">
        <v>602223</v>
      </c>
      <c r="I150" s="26">
        <v>359223</v>
      </c>
      <c r="J150" s="26">
        <f t="shared" si="15"/>
        <v>243000</v>
      </c>
      <c r="K150" s="26">
        <v>55000</v>
      </c>
      <c r="L150" s="26">
        <v>123000</v>
      </c>
      <c r="M150" s="26">
        <v>65000</v>
      </c>
      <c r="N150" s="57" t="s">
        <v>871</v>
      </c>
    </row>
    <row r="151" spans="1:14" s="27" customFormat="1" ht="80.25" customHeight="1">
      <c r="A151" s="23">
        <v>8</v>
      </c>
      <c r="B151" s="23"/>
      <c r="C151" s="85"/>
      <c r="D151" s="74"/>
      <c r="E151" s="14" t="s">
        <v>411</v>
      </c>
      <c r="F151" s="23">
        <v>8</v>
      </c>
      <c r="G151" s="38" t="s">
        <v>824</v>
      </c>
      <c r="H151" s="36">
        <v>549396</v>
      </c>
      <c r="I151" s="26">
        <v>321896</v>
      </c>
      <c r="J151" s="26">
        <f t="shared" si="15"/>
        <v>227500</v>
      </c>
      <c r="K151" s="26">
        <v>55000</v>
      </c>
      <c r="L151" s="26">
        <v>112500</v>
      </c>
      <c r="M151" s="26">
        <v>60000</v>
      </c>
      <c r="N151" s="57" t="s">
        <v>871</v>
      </c>
    </row>
    <row r="152" spans="1:14" s="27" customFormat="1" ht="102" customHeight="1">
      <c r="A152" s="23">
        <v>11</v>
      </c>
      <c r="B152" s="23"/>
      <c r="C152" s="85"/>
      <c r="D152" s="74"/>
      <c r="E152" s="115" t="s">
        <v>414</v>
      </c>
      <c r="F152" s="23">
        <v>11</v>
      </c>
      <c r="G152" s="38" t="s">
        <v>724</v>
      </c>
      <c r="H152" s="36">
        <v>376451</v>
      </c>
      <c r="I152" s="26">
        <v>224451</v>
      </c>
      <c r="J152" s="26">
        <f t="shared" si="15"/>
        <v>152000</v>
      </c>
      <c r="K152" s="26">
        <v>35000</v>
      </c>
      <c r="L152" s="26">
        <v>77000</v>
      </c>
      <c r="M152" s="26">
        <v>40000</v>
      </c>
      <c r="N152" s="57" t="s">
        <v>871</v>
      </c>
    </row>
    <row r="153" spans="1:14" s="27" customFormat="1" ht="24" customHeight="1">
      <c r="A153" s="54"/>
      <c r="B153" s="23"/>
      <c r="C153" s="86"/>
      <c r="D153" s="75"/>
      <c r="E153" s="116"/>
      <c r="F153" s="95" t="s">
        <v>813</v>
      </c>
      <c r="G153" s="96"/>
      <c r="H153" s="36">
        <f aca="true" t="shared" si="24" ref="H153:M153">H152+H151+H150</f>
        <v>1528070</v>
      </c>
      <c r="I153" s="36">
        <f t="shared" si="24"/>
        <v>905570</v>
      </c>
      <c r="J153" s="36">
        <f t="shared" si="24"/>
        <v>622500</v>
      </c>
      <c r="K153" s="36">
        <f t="shared" si="24"/>
        <v>145000</v>
      </c>
      <c r="L153" s="36">
        <f t="shared" si="24"/>
        <v>312500</v>
      </c>
      <c r="M153" s="36">
        <f t="shared" si="24"/>
        <v>165000</v>
      </c>
      <c r="N153" s="57"/>
    </row>
    <row r="154" spans="1:14" s="3" customFormat="1" ht="51.75" customHeight="1">
      <c r="A154" s="9">
        <v>94</v>
      </c>
      <c r="B154" s="10">
        <v>32</v>
      </c>
      <c r="C154" s="84" t="s">
        <v>8</v>
      </c>
      <c r="D154" s="13" t="s">
        <v>91</v>
      </c>
      <c r="E154" s="10" t="s">
        <v>90</v>
      </c>
      <c r="F154" s="10">
        <v>32</v>
      </c>
      <c r="G154" s="31" t="s">
        <v>92</v>
      </c>
      <c r="H154" s="12">
        <v>367445</v>
      </c>
      <c r="I154" s="12">
        <v>249445</v>
      </c>
      <c r="J154" s="12">
        <f t="shared" si="15"/>
        <v>118000</v>
      </c>
      <c r="K154" s="12">
        <v>25000</v>
      </c>
      <c r="L154" s="12">
        <v>65000</v>
      </c>
      <c r="M154" s="12">
        <v>28000</v>
      </c>
      <c r="N154" s="58" t="s">
        <v>869</v>
      </c>
    </row>
    <row r="155" spans="1:14" s="27" customFormat="1" ht="60" customHeight="1">
      <c r="A155" s="22">
        <v>95</v>
      </c>
      <c r="B155" s="23">
        <v>12</v>
      </c>
      <c r="C155" s="85"/>
      <c r="D155" s="28" t="s">
        <v>44</v>
      </c>
      <c r="E155" s="10" t="s">
        <v>43</v>
      </c>
      <c r="F155" s="23">
        <v>12</v>
      </c>
      <c r="G155" s="25" t="s">
        <v>644</v>
      </c>
      <c r="H155" s="26">
        <v>1711507</v>
      </c>
      <c r="I155" s="26">
        <v>1011507</v>
      </c>
      <c r="J155" s="26">
        <f t="shared" si="15"/>
        <v>700000</v>
      </c>
      <c r="K155" s="26">
        <v>200000</v>
      </c>
      <c r="L155" s="26">
        <v>400000</v>
      </c>
      <c r="M155" s="26">
        <v>100000</v>
      </c>
      <c r="N155" s="57" t="s">
        <v>869</v>
      </c>
    </row>
    <row r="156" spans="1:14" s="3" customFormat="1" ht="54" customHeight="1">
      <c r="A156" s="9">
        <v>96</v>
      </c>
      <c r="B156" s="10">
        <v>1</v>
      </c>
      <c r="C156" s="85"/>
      <c r="D156" s="13" t="s">
        <v>9</v>
      </c>
      <c r="E156" s="10" t="s">
        <v>7</v>
      </c>
      <c r="F156" s="10">
        <v>1</v>
      </c>
      <c r="G156" s="17" t="s">
        <v>638</v>
      </c>
      <c r="H156" s="12">
        <v>1040602</v>
      </c>
      <c r="I156" s="12">
        <v>500000</v>
      </c>
      <c r="J156" s="12">
        <f t="shared" si="15"/>
        <v>540602</v>
      </c>
      <c r="K156" s="12">
        <v>305602</v>
      </c>
      <c r="L156" s="12">
        <v>200000</v>
      </c>
      <c r="M156" s="12">
        <v>35000</v>
      </c>
      <c r="N156" s="58" t="s">
        <v>869</v>
      </c>
    </row>
    <row r="157" spans="1:14" s="27" customFormat="1" ht="52.5" customHeight="1">
      <c r="A157" s="22">
        <v>97</v>
      </c>
      <c r="B157" s="23">
        <v>48</v>
      </c>
      <c r="C157" s="85"/>
      <c r="D157" s="28" t="s">
        <v>131</v>
      </c>
      <c r="E157" s="10" t="s">
        <v>130</v>
      </c>
      <c r="F157" s="23">
        <v>48</v>
      </c>
      <c r="G157" s="25" t="s">
        <v>132</v>
      </c>
      <c r="H157" s="26">
        <v>845362</v>
      </c>
      <c r="I157" s="26">
        <v>481960</v>
      </c>
      <c r="J157" s="26">
        <f t="shared" si="15"/>
        <v>363402</v>
      </c>
      <c r="K157" s="26">
        <v>163402</v>
      </c>
      <c r="L157" s="26">
        <v>175000</v>
      </c>
      <c r="M157" s="26">
        <v>25000</v>
      </c>
      <c r="N157" s="57" t="s">
        <v>869</v>
      </c>
    </row>
    <row r="158" spans="1:14" s="3" customFormat="1" ht="56.25" customHeight="1">
      <c r="A158" s="9">
        <v>98</v>
      </c>
      <c r="B158" s="10">
        <v>144</v>
      </c>
      <c r="C158" s="86"/>
      <c r="D158" s="13" t="s">
        <v>341</v>
      </c>
      <c r="E158" s="10" t="s">
        <v>340</v>
      </c>
      <c r="F158" s="10">
        <v>144</v>
      </c>
      <c r="G158" s="17" t="s">
        <v>706</v>
      </c>
      <c r="H158" s="12">
        <v>739935</v>
      </c>
      <c r="I158" s="12">
        <v>470769</v>
      </c>
      <c r="J158" s="12">
        <f t="shared" si="15"/>
        <v>269166</v>
      </c>
      <c r="K158" s="12">
        <v>192166</v>
      </c>
      <c r="L158" s="12">
        <v>60000</v>
      </c>
      <c r="M158" s="12">
        <v>17000</v>
      </c>
      <c r="N158" s="58" t="s">
        <v>869</v>
      </c>
    </row>
    <row r="159" spans="1:14" s="27" customFormat="1" ht="50.25" customHeight="1">
      <c r="A159" s="22">
        <v>99</v>
      </c>
      <c r="B159" s="23">
        <v>143</v>
      </c>
      <c r="C159" s="84" t="s">
        <v>268</v>
      </c>
      <c r="D159" s="97" t="s">
        <v>338</v>
      </c>
      <c r="E159" s="10" t="s">
        <v>337</v>
      </c>
      <c r="F159" s="23">
        <v>143</v>
      </c>
      <c r="G159" s="25" t="s">
        <v>339</v>
      </c>
      <c r="H159" s="26">
        <v>2084806</v>
      </c>
      <c r="I159" s="26">
        <v>1383265</v>
      </c>
      <c r="J159" s="26">
        <f t="shared" si="15"/>
        <v>701541</v>
      </c>
      <c r="K159" s="26">
        <v>310541</v>
      </c>
      <c r="L159" s="26">
        <v>340000</v>
      </c>
      <c r="M159" s="26">
        <v>51000</v>
      </c>
      <c r="N159" s="57" t="s">
        <v>869</v>
      </c>
    </row>
    <row r="160" spans="1:14" s="27" customFormat="1" ht="42" customHeight="1">
      <c r="A160" s="22">
        <v>100</v>
      </c>
      <c r="B160" s="23">
        <v>156</v>
      </c>
      <c r="C160" s="85"/>
      <c r="D160" s="98"/>
      <c r="E160" s="84" t="s">
        <v>363</v>
      </c>
      <c r="F160" s="23">
        <v>156</v>
      </c>
      <c r="G160" s="25" t="s">
        <v>364</v>
      </c>
      <c r="H160" s="26">
        <v>1848798</v>
      </c>
      <c r="I160" s="26">
        <v>1431354</v>
      </c>
      <c r="J160" s="26">
        <f t="shared" si="15"/>
        <v>417444</v>
      </c>
      <c r="K160" s="26">
        <v>260444</v>
      </c>
      <c r="L160" s="26">
        <v>140000</v>
      </c>
      <c r="M160" s="26">
        <v>17000</v>
      </c>
      <c r="N160" s="57" t="s">
        <v>869</v>
      </c>
    </row>
    <row r="161" spans="1:14" s="27" customFormat="1" ht="21.75" customHeight="1">
      <c r="A161" s="22"/>
      <c r="B161" s="23"/>
      <c r="C161" s="85"/>
      <c r="D161" s="99"/>
      <c r="E161" s="86"/>
      <c r="F161" s="95" t="s">
        <v>806</v>
      </c>
      <c r="G161" s="96"/>
      <c r="H161" s="26">
        <f aca="true" t="shared" si="25" ref="H161:M161">H160+H159</f>
        <v>3933604</v>
      </c>
      <c r="I161" s="26">
        <f t="shared" si="25"/>
        <v>2814619</v>
      </c>
      <c r="J161" s="26">
        <f t="shared" si="25"/>
        <v>1118985</v>
      </c>
      <c r="K161" s="26">
        <f t="shared" si="25"/>
        <v>570985</v>
      </c>
      <c r="L161" s="26">
        <f t="shared" si="25"/>
        <v>480000</v>
      </c>
      <c r="M161" s="26">
        <f t="shared" si="25"/>
        <v>68000</v>
      </c>
      <c r="N161" s="57"/>
    </row>
    <row r="162" spans="1:14" s="3" customFormat="1" ht="82.5" customHeight="1">
      <c r="A162" s="9">
        <v>101</v>
      </c>
      <c r="B162" s="10">
        <v>110</v>
      </c>
      <c r="C162" s="86"/>
      <c r="D162" s="6" t="s">
        <v>269</v>
      </c>
      <c r="E162" s="10" t="s">
        <v>267</v>
      </c>
      <c r="F162" s="10">
        <v>110</v>
      </c>
      <c r="G162" s="17" t="s">
        <v>689</v>
      </c>
      <c r="H162" s="12">
        <v>1906506</v>
      </c>
      <c r="I162" s="12">
        <v>1500000</v>
      </c>
      <c r="J162" s="12">
        <f t="shared" si="15"/>
        <v>406506</v>
      </c>
      <c r="K162" s="12">
        <v>146506</v>
      </c>
      <c r="L162" s="12">
        <v>200000</v>
      </c>
      <c r="M162" s="12">
        <v>60000</v>
      </c>
      <c r="N162" s="58" t="s">
        <v>869</v>
      </c>
    </row>
    <row r="163" spans="1:14" s="27" customFormat="1" ht="22.5" customHeight="1">
      <c r="A163" s="22">
        <v>102</v>
      </c>
      <c r="B163" s="23">
        <v>38</v>
      </c>
      <c r="C163" s="84" t="s">
        <v>14</v>
      </c>
      <c r="D163" s="97" t="s">
        <v>108</v>
      </c>
      <c r="E163" s="10" t="s">
        <v>107</v>
      </c>
      <c r="F163" s="23">
        <v>38</v>
      </c>
      <c r="G163" s="25" t="s">
        <v>109</v>
      </c>
      <c r="H163" s="26">
        <v>358295</v>
      </c>
      <c r="I163" s="26">
        <v>195807</v>
      </c>
      <c r="J163" s="26">
        <f t="shared" si="15"/>
        <v>162488</v>
      </c>
      <c r="K163" s="26">
        <v>78888</v>
      </c>
      <c r="L163" s="26">
        <v>75600</v>
      </c>
      <c r="M163" s="26">
        <v>8000</v>
      </c>
      <c r="N163" s="57" t="s">
        <v>870</v>
      </c>
    </row>
    <row r="164" spans="1:14" s="27" customFormat="1" ht="41.25" customHeight="1">
      <c r="A164" s="22">
        <v>103</v>
      </c>
      <c r="B164" s="23">
        <v>140</v>
      </c>
      <c r="C164" s="85"/>
      <c r="D164" s="98"/>
      <c r="E164" s="10" t="s">
        <v>332</v>
      </c>
      <c r="F164" s="23">
        <v>140</v>
      </c>
      <c r="G164" s="25" t="s">
        <v>333</v>
      </c>
      <c r="H164" s="26">
        <v>323091</v>
      </c>
      <c r="I164" s="26">
        <v>160620</v>
      </c>
      <c r="J164" s="26">
        <f t="shared" si="15"/>
        <v>162471</v>
      </c>
      <c r="K164" s="26">
        <v>64471</v>
      </c>
      <c r="L164" s="26">
        <v>58000</v>
      </c>
      <c r="M164" s="26">
        <v>40000</v>
      </c>
      <c r="N164" s="57" t="s">
        <v>870</v>
      </c>
    </row>
    <row r="165" spans="1:14" s="27" customFormat="1" ht="39.75" customHeight="1">
      <c r="A165" s="22">
        <v>104</v>
      </c>
      <c r="B165" s="23">
        <v>149</v>
      </c>
      <c r="C165" s="85"/>
      <c r="D165" s="98"/>
      <c r="E165" s="84" t="s">
        <v>348</v>
      </c>
      <c r="F165" s="23">
        <v>149</v>
      </c>
      <c r="G165" s="25" t="s">
        <v>349</v>
      </c>
      <c r="H165" s="26">
        <v>1749955</v>
      </c>
      <c r="I165" s="26">
        <v>992305</v>
      </c>
      <c r="J165" s="26">
        <f t="shared" si="15"/>
        <v>757650</v>
      </c>
      <c r="K165" s="26">
        <v>371650</v>
      </c>
      <c r="L165" s="26">
        <v>360000</v>
      </c>
      <c r="M165" s="26">
        <v>26000</v>
      </c>
      <c r="N165" s="57" t="s">
        <v>870</v>
      </c>
    </row>
    <row r="166" spans="1:14" s="27" customFormat="1" ht="24.75" customHeight="1">
      <c r="A166" s="22"/>
      <c r="B166" s="23"/>
      <c r="C166" s="85"/>
      <c r="D166" s="99"/>
      <c r="E166" s="86"/>
      <c r="F166" s="95" t="s">
        <v>806</v>
      </c>
      <c r="G166" s="96"/>
      <c r="H166" s="26">
        <f aca="true" t="shared" si="26" ref="H166:M166">H165+H164+H163</f>
        <v>2431341</v>
      </c>
      <c r="I166" s="26">
        <f t="shared" si="26"/>
        <v>1348732</v>
      </c>
      <c r="J166" s="26">
        <f t="shared" si="26"/>
        <v>1082609</v>
      </c>
      <c r="K166" s="26">
        <f t="shared" si="26"/>
        <v>515009</v>
      </c>
      <c r="L166" s="26">
        <f t="shared" si="26"/>
        <v>493600</v>
      </c>
      <c r="M166" s="26">
        <f t="shared" si="26"/>
        <v>74000</v>
      </c>
      <c r="N166" s="57"/>
    </row>
    <row r="167" spans="1:14" s="3" customFormat="1" ht="22.5" customHeight="1">
      <c r="A167" s="9">
        <v>105</v>
      </c>
      <c r="B167" s="10">
        <v>27</v>
      </c>
      <c r="C167" s="85"/>
      <c r="D167" s="100" t="s">
        <v>80</v>
      </c>
      <c r="E167" s="10" t="s">
        <v>79</v>
      </c>
      <c r="F167" s="10">
        <v>27</v>
      </c>
      <c r="G167" s="17" t="s">
        <v>81</v>
      </c>
      <c r="H167" s="12">
        <v>390045</v>
      </c>
      <c r="I167" s="12">
        <v>231545</v>
      </c>
      <c r="J167" s="12">
        <f t="shared" si="15"/>
        <v>158500</v>
      </c>
      <c r="K167" s="12">
        <v>52500</v>
      </c>
      <c r="L167" s="12">
        <v>91000</v>
      </c>
      <c r="M167" s="12">
        <v>15000</v>
      </c>
      <c r="N167" s="58" t="s">
        <v>880</v>
      </c>
    </row>
    <row r="168" spans="1:14" s="3" customFormat="1" ht="21.75" customHeight="1">
      <c r="A168" s="9">
        <v>106</v>
      </c>
      <c r="B168" s="10">
        <v>39</v>
      </c>
      <c r="C168" s="85"/>
      <c r="D168" s="101"/>
      <c r="E168" s="84" t="s">
        <v>110</v>
      </c>
      <c r="F168" s="10">
        <v>39</v>
      </c>
      <c r="G168" s="17" t="s">
        <v>111</v>
      </c>
      <c r="H168" s="12">
        <v>817420</v>
      </c>
      <c r="I168" s="12">
        <v>535584</v>
      </c>
      <c r="J168" s="12">
        <f t="shared" si="15"/>
        <v>281836</v>
      </c>
      <c r="K168" s="12">
        <v>82000</v>
      </c>
      <c r="L168" s="12">
        <v>166836</v>
      </c>
      <c r="M168" s="12">
        <v>33000</v>
      </c>
      <c r="N168" s="58" t="s">
        <v>870</v>
      </c>
    </row>
    <row r="169" spans="1:14" s="3" customFormat="1" ht="22.5" customHeight="1">
      <c r="A169" s="9"/>
      <c r="B169" s="10"/>
      <c r="C169" s="85"/>
      <c r="D169" s="102"/>
      <c r="E169" s="86"/>
      <c r="F169" s="90" t="s">
        <v>806</v>
      </c>
      <c r="G169" s="91"/>
      <c r="H169" s="12">
        <f aca="true" t="shared" si="27" ref="H169:M169">H168+H167</f>
        <v>1207465</v>
      </c>
      <c r="I169" s="12">
        <f t="shared" si="27"/>
        <v>767129</v>
      </c>
      <c r="J169" s="12">
        <f t="shared" si="27"/>
        <v>440336</v>
      </c>
      <c r="K169" s="12">
        <f t="shared" si="27"/>
        <v>134500</v>
      </c>
      <c r="L169" s="12">
        <f t="shared" si="27"/>
        <v>257836</v>
      </c>
      <c r="M169" s="12">
        <f t="shared" si="27"/>
        <v>48000</v>
      </c>
      <c r="N169" s="58"/>
    </row>
    <row r="170" spans="1:14" s="27" customFormat="1" ht="42" customHeight="1">
      <c r="A170" s="22">
        <v>107</v>
      </c>
      <c r="B170" s="23">
        <v>3</v>
      </c>
      <c r="C170" s="85"/>
      <c r="D170" s="97" t="s">
        <v>15</v>
      </c>
      <c r="E170" s="10" t="s">
        <v>13</v>
      </c>
      <c r="F170" s="23">
        <v>3</v>
      </c>
      <c r="G170" s="25" t="s">
        <v>640</v>
      </c>
      <c r="H170" s="26">
        <v>396907</v>
      </c>
      <c r="I170" s="26">
        <v>164327</v>
      </c>
      <c r="J170" s="26">
        <f t="shared" si="15"/>
        <v>232580</v>
      </c>
      <c r="K170" s="26">
        <v>62580</v>
      </c>
      <c r="L170" s="26">
        <v>140000</v>
      </c>
      <c r="M170" s="26">
        <v>30000</v>
      </c>
      <c r="N170" s="57" t="s">
        <v>866</v>
      </c>
    </row>
    <row r="171" spans="1:14" s="27" customFormat="1" ht="41.25" customHeight="1">
      <c r="A171" s="22">
        <v>108</v>
      </c>
      <c r="B171" s="23">
        <v>131</v>
      </c>
      <c r="C171" s="85"/>
      <c r="D171" s="98"/>
      <c r="E171" s="10" t="s">
        <v>316</v>
      </c>
      <c r="F171" s="23">
        <v>131</v>
      </c>
      <c r="G171" s="25" t="s">
        <v>700</v>
      </c>
      <c r="H171" s="26">
        <v>416099</v>
      </c>
      <c r="I171" s="26">
        <v>241099</v>
      </c>
      <c r="J171" s="26">
        <f t="shared" si="15"/>
        <v>175000</v>
      </c>
      <c r="K171" s="26">
        <v>75000</v>
      </c>
      <c r="L171" s="26">
        <v>85000</v>
      </c>
      <c r="M171" s="26">
        <v>15000</v>
      </c>
      <c r="N171" s="57" t="s">
        <v>866</v>
      </c>
    </row>
    <row r="172" spans="1:14" s="27" customFormat="1" ht="43.5" customHeight="1">
      <c r="A172" s="22">
        <v>109</v>
      </c>
      <c r="B172" s="23">
        <v>132</v>
      </c>
      <c r="C172" s="85"/>
      <c r="D172" s="98"/>
      <c r="E172" s="84" t="s">
        <v>317</v>
      </c>
      <c r="F172" s="23">
        <v>132</v>
      </c>
      <c r="G172" s="25" t="s">
        <v>701</v>
      </c>
      <c r="H172" s="26">
        <v>1786823</v>
      </c>
      <c r="I172" s="26">
        <v>1101823</v>
      </c>
      <c r="J172" s="26">
        <f t="shared" si="15"/>
        <v>685000</v>
      </c>
      <c r="K172" s="26">
        <v>280000</v>
      </c>
      <c r="L172" s="26">
        <v>195000</v>
      </c>
      <c r="M172" s="26">
        <v>210000</v>
      </c>
      <c r="N172" s="57" t="s">
        <v>866</v>
      </c>
    </row>
    <row r="173" spans="1:14" s="27" customFormat="1" ht="21" customHeight="1">
      <c r="A173" s="22"/>
      <c r="B173" s="23"/>
      <c r="C173" s="85"/>
      <c r="D173" s="99"/>
      <c r="E173" s="86"/>
      <c r="F173" s="95" t="s">
        <v>806</v>
      </c>
      <c r="G173" s="96"/>
      <c r="H173" s="26">
        <f aca="true" t="shared" si="28" ref="H173:M173">H172+H171+H170</f>
        <v>2599829</v>
      </c>
      <c r="I173" s="26">
        <f t="shared" si="28"/>
        <v>1507249</v>
      </c>
      <c r="J173" s="26">
        <f t="shared" si="28"/>
        <v>1092580</v>
      </c>
      <c r="K173" s="26">
        <f t="shared" si="28"/>
        <v>417580</v>
      </c>
      <c r="L173" s="26">
        <f t="shared" si="28"/>
        <v>420000</v>
      </c>
      <c r="M173" s="26">
        <f t="shared" si="28"/>
        <v>255000</v>
      </c>
      <c r="N173" s="57"/>
    </row>
    <row r="174" spans="1:14" s="3" customFormat="1" ht="46.5" customHeight="1">
      <c r="A174" s="9">
        <v>110</v>
      </c>
      <c r="B174" s="10">
        <v>142</v>
      </c>
      <c r="C174" s="85"/>
      <c r="D174" s="6" t="s">
        <v>336</v>
      </c>
      <c r="E174" s="10" t="s">
        <v>335</v>
      </c>
      <c r="F174" s="10">
        <v>142</v>
      </c>
      <c r="G174" s="17" t="s">
        <v>705</v>
      </c>
      <c r="H174" s="12">
        <v>2472679</v>
      </c>
      <c r="I174" s="12">
        <v>1464679</v>
      </c>
      <c r="J174" s="12">
        <f t="shared" si="15"/>
        <v>1008000</v>
      </c>
      <c r="K174" s="12">
        <v>700000</v>
      </c>
      <c r="L174" s="12">
        <v>250000</v>
      </c>
      <c r="M174" s="12">
        <v>58000</v>
      </c>
      <c r="N174" s="58" t="s">
        <v>869</v>
      </c>
    </row>
    <row r="175" spans="1:14" s="27" customFormat="1" ht="41.25" customHeight="1">
      <c r="A175" s="22">
        <v>111</v>
      </c>
      <c r="B175" s="23">
        <v>13</v>
      </c>
      <c r="C175" s="85"/>
      <c r="D175" s="97" t="s">
        <v>46</v>
      </c>
      <c r="E175" s="10" t="s">
        <v>45</v>
      </c>
      <c r="F175" s="23">
        <v>13</v>
      </c>
      <c r="G175" s="25" t="s">
        <v>645</v>
      </c>
      <c r="H175" s="26">
        <v>1196794</v>
      </c>
      <c r="I175" s="26">
        <v>500000</v>
      </c>
      <c r="J175" s="26">
        <f t="shared" si="15"/>
        <v>696794</v>
      </c>
      <c r="K175" s="26">
        <v>314794</v>
      </c>
      <c r="L175" s="26">
        <v>132000</v>
      </c>
      <c r="M175" s="26">
        <v>250000</v>
      </c>
      <c r="N175" s="57" t="s">
        <v>869</v>
      </c>
    </row>
    <row r="176" spans="1:14" s="27" customFormat="1" ht="41.25" customHeight="1">
      <c r="A176" s="22">
        <v>112</v>
      </c>
      <c r="B176" s="23">
        <v>65</v>
      </c>
      <c r="C176" s="85"/>
      <c r="D176" s="98"/>
      <c r="E176" s="10" t="s">
        <v>167</v>
      </c>
      <c r="F176" s="23">
        <v>65</v>
      </c>
      <c r="G176" s="25" t="s">
        <v>168</v>
      </c>
      <c r="H176" s="26">
        <v>102957</v>
      </c>
      <c r="I176" s="26">
        <v>50000</v>
      </c>
      <c r="J176" s="26">
        <f t="shared" si="15"/>
        <v>52957</v>
      </c>
      <c r="K176" s="26">
        <v>27957</v>
      </c>
      <c r="L176" s="26">
        <v>10000</v>
      </c>
      <c r="M176" s="26">
        <v>15000</v>
      </c>
      <c r="N176" s="57" t="s">
        <v>869</v>
      </c>
    </row>
    <row r="177" spans="1:14" s="27" customFormat="1" ht="42" customHeight="1">
      <c r="A177" s="22">
        <v>113</v>
      </c>
      <c r="B177" s="23">
        <v>99</v>
      </c>
      <c r="C177" s="85"/>
      <c r="D177" s="98"/>
      <c r="E177" s="84" t="s">
        <v>243</v>
      </c>
      <c r="F177" s="23">
        <v>99</v>
      </c>
      <c r="G177" s="25" t="s">
        <v>685</v>
      </c>
      <c r="H177" s="26">
        <v>2030794</v>
      </c>
      <c r="I177" s="26">
        <v>1185099</v>
      </c>
      <c r="J177" s="26">
        <f t="shared" si="15"/>
        <v>845695</v>
      </c>
      <c r="K177" s="26">
        <v>230695</v>
      </c>
      <c r="L177" s="26">
        <v>115000</v>
      </c>
      <c r="M177" s="26">
        <v>500000</v>
      </c>
      <c r="N177" s="57" t="s">
        <v>869</v>
      </c>
    </row>
    <row r="178" spans="1:14" s="27" customFormat="1" ht="20.25" customHeight="1">
      <c r="A178" s="22"/>
      <c r="B178" s="23"/>
      <c r="C178" s="85"/>
      <c r="D178" s="99"/>
      <c r="E178" s="86"/>
      <c r="F178" s="95" t="s">
        <v>806</v>
      </c>
      <c r="G178" s="96"/>
      <c r="H178" s="26">
        <f aca="true" t="shared" si="29" ref="H178:M178">H177+H176+H175</f>
        <v>3330545</v>
      </c>
      <c r="I178" s="26">
        <f t="shared" si="29"/>
        <v>1735099</v>
      </c>
      <c r="J178" s="26">
        <f t="shared" si="29"/>
        <v>1595446</v>
      </c>
      <c r="K178" s="26">
        <f t="shared" si="29"/>
        <v>573446</v>
      </c>
      <c r="L178" s="26">
        <f t="shared" si="29"/>
        <v>257000</v>
      </c>
      <c r="M178" s="26">
        <f t="shared" si="29"/>
        <v>765000</v>
      </c>
      <c r="N178" s="57"/>
    </row>
    <row r="179" spans="1:14" s="3" customFormat="1" ht="42" customHeight="1">
      <c r="A179" s="9">
        <v>114</v>
      </c>
      <c r="B179" s="10">
        <v>60</v>
      </c>
      <c r="C179" s="85"/>
      <c r="D179" s="100" t="s">
        <v>158</v>
      </c>
      <c r="E179" s="10" t="s">
        <v>157</v>
      </c>
      <c r="F179" s="10">
        <v>60</v>
      </c>
      <c r="G179" s="17" t="s">
        <v>666</v>
      </c>
      <c r="H179" s="12">
        <v>2570825</v>
      </c>
      <c r="I179" s="12">
        <v>1420000</v>
      </c>
      <c r="J179" s="12">
        <f t="shared" si="15"/>
        <v>1150825</v>
      </c>
      <c r="K179" s="12">
        <v>277200</v>
      </c>
      <c r="L179" s="12">
        <v>465625</v>
      </c>
      <c r="M179" s="12">
        <v>408000</v>
      </c>
      <c r="N179" s="58" t="s">
        <v>869</v>
      </c>
    </row>
    <row r="180" spans="1:14" s="3" customFormat="1" ht="42" customHeight="1">
      <c r="A180" s="9">
        <v>115</v>
      </c>
      <c r="B180" s="10">
        <v>64</v>
      </c>
      <c r="C180" s="85"/>
      <c r="D180" s="101"/>
      <c r="E180" s="10" t="s">
        <v>166</v>
      </c>
      <c r="F180" s="10">
        <v>64</v>
      </c>
      <c r="G180" s="17" t="s">
        <v>668</v>
      </c>
      <c r="H180" s="12">
        <v>1245581</v>
      </c>
      <c r="I180" s="12">
        <v>493000</v>
      </c>
      <c r="J180" s="12">
        <f t="shared" si="15"/>
        <v>752581</v>
      </c>
      <c r="K180" s="12">
        <v>296581</v>
      </c>
      <c r="L180" s="12">
        <v>65000</v>
      </c>
      <c r="M180" s="12">
        <v>391000</v>
      </c>
      <c r="N180" s="58" t="s">
        <v>869</v>
      </c>
    </row>
    <row r="181" spans="1:14" s="3" customFormat="1" ht="59.25" customHeight="1">
      <c r="A181" s="9">
        <v>116</v>
      </c>
      <c r="B181" s="10">
        <v>81</v>
      </c>
      <c r="C181" s="85"/>
      <c r="D181" s="101"/>
      <c r="E181" s="10" t="s">
        <v>206</v>
      </c>
      <c r="F181" s="10">
        <v>81</v>
      </c>
      <c r="G181" s="17" t="s">
        <v>678</v>
      </c>
      <c r="H181" s="12">
        <v>1122697</v>
      </c>
      <c r="I181" s="12">
        <v>500000</v>
      </c>
      <c r="J181" s="12">
        <f t="shared" si="15"/>
        <v>622697</v>
      </c>
      <c r="K181" s="12">
        <v>100697</v>
      </c>
      <c r="L181" s="12">
        <v>429000</v>
      </c>
      <c r="M181" s="12">
        <v>93000</v>
      </c>
      <c r="N181" s="58" t="s">
        <v>869</v>
      </c>
    </row>
    <row r="182" spans="1:14" s="3" customFormat="1" ht="60" customHeight="1">
      <c r="A182" s="9">
        <v>117</v>
      </c>
      <c r="B182" s="10">
        <v>104</v>
      </c>
      <c r="C182" s="85"/>
      <c r="D182" s="101"/>
      <c r="E182" s="84" t="s">
        <v>255</v>
      </c>
      <c r="F182" s="10">
        <v>104</v>
      </c>
      <c r="G182" s="17" t="s">
        <v>825</v>
      </c>
      <c r="H182" s="12">
        <v>882235</v>
      </c>
      <c r="I182" s="12">
        <v>405000</v>
      </c>
      <c r="J182" s="12">
        <f t="shared" si="15"/>
        <v>477235</v>
      </c>
      <c r="K182" s="12">
        <v>175000</v>
      </c>
      <c r="L182" s="12">
        <v>49235</v>
      </c>
      <c r="M182" s="12">
        <v>253000</v>
      </c>
      <c r="N182" s="58" t="s">
        <v>869</v>
      </c>
    </row>
    <row r="183" spans="1:14" s="3" customFormat="1" ht="21" customHeight="1">
      <c r="A183" s="9"/>
      <c r="B183" s="10"/>
      <c r="C183" s="85"/>
      <c r="D183" s="102"/>
      <c r="E183" s="86"/>
      <c r="F183" s="90" t="s">
        <v>806</v>
      </c>
      <c r="G183" s="91"/>
      <c r="H183" s="12">
        <f aca="true" t="shared" si="30" ref="H183:M183">H182+H181+H180+H179</f>
        <v>5821338</v>
      </c>
      <c r="I183" s="12">
        <f t="shared" si="30"/>
        <v>2818000</v>
      </c>
      <c r="J183" s="12">
        <f t="shared" si="30"/>
        <v>3003338</v>
      </c>
      <c r="K183" s="12">
        <f t="shared" si="30"/>
        <v>849478</v>
      </c>
      <c r="L183" s="12">
        <f t="shared" si="30"/>
        <v>1008860</v>
      </c>
      <c r="M183" s="12">
        <f t="shared" si="30"/>
        <v>1145000</v>
      </c>
      <c r="N183" s="58"/>
    </row>
    <row r="184" spans="2:14" s="27" customFormat="1" ht="47.25" customHeight="1">
      <c r="B184" s="23">
        <v>51</v>
      </c>
      <c r="C184" s="85"/>
      <c r="D184" s="97" t="s">
        <v>522</v>
      </c>
      <c r="E184" s="10" t="s">
        <v>521</v>
      </c>
      <c r="F184" s="49">
        <v>51</v>
      </c>
      <c r="G184" s="38" t="s">
        <v>826</v>
      </c>
      <c r="H184" s="36">
        <v>344830</v>
      </c>
      <c r="I184" s="26">
        <v>241615</v>
      </c>
      <c r="J184" s="26">
        <f>K184+L184+M184</f>
        <v>103215</v>
      </c>
      <c r="K184" s="26">
        <v>35715</v>
      </c>
      <c r="L184" s="26">
        <v>65000</v>
      </c>
      <c r="M184" s="26">
        <v>2500</v>
      </c>
      <c r="N184" s="57" t="s">
        <v>866</v>
      </c>
    </row>
    <row r="185" spans="2:14" s="27" customFormat="1" ht="47.25" customHeight="1">
      <c r="B185" s="23">
        <v>62</v>
      </c>
      <c r="C185" s="85"/>
      <c r="D185" s="98"/>
      <c r="E185" s="10" t="s">
        <v>537</v>
      </c>
      <c r="F185" s="49">
        <v>62</v>
      </c>
      <c r="G185" s="38" t="s">
        <v>827</v>
      </c>
      <c r="H185" s="36">
        <v>795803</v>
      </c>
      <c r="I185" s="26">
        <v>554407</v>
      </c>
      <c r="J185" s="26">
        <f>K185+L185+M185</f>
        <v>241396</v>
      </c>
      <c r="K185" s="26">
        <v>136396</v>
      </c>
      <c r="L185" s="26">
        <v>100000</v>
      </c>
      <c r="M185" s="26">
        <v>5000</v>
      </c>
      <c r="N185" s="57" t="s">
        <v>866</v>
      </c>
    </row>
    <row r="186" spans="2:14" s="27" customFormat="1" ht="47.25" customHeight="1">
      <c r="B186" s="23">
        <v>92</v>
      </c>
      <c r="C186" s="85"/>
      <c r="D186" s="98"/>
      <c r="E186" s="10" t="s">
        <v>578</v>
      </c>
      <c r="F186" s="49">
        <v>92</v>
      </c>
      <c r="G186" s="38" t="s">
        <v>785</v>
      </c>
      <c r="H186" s="36">
        <v>556415</v>
      </c>
      <c r="I186" s="26">
        <v>415234</v>
      </c>
      <c r="J186" s="26">
        <f>K186+L186+M186</f>
        <v>141181</v>
      </c>
      <c r="K186" s="26">
        <v>56181</v>
      </c>
      <c r="L186" s="26">
        <v>80000</v>
      </c>
      <c r="M186" s="26">
        <v>5000</v>
      </c>
      <c r="N186" s="57" t="s">
        <v>866</v>
      </c>
    </row>
    <row r="187" spans="2:14" s="27" customFormat="1" ht="44.25" customHeight="1">
      <c r="B187" s="23">
        <v>108</v>
      </c>
      <c r="C187" s="85"/>
      <c r="D187" s="98"/>
      <c r="E187" s="10" t="s">
        <v>600</v>
      </c>
      <c r="F187" s="49">
        <v>108</v>
      </c>
      <c r="G187" s="38" t="s">
        <v>828</v>
      </c>
      <c r="H187" s="36">
        <v>966968</v>
      </c>
      <c r="I187" s="26">
        <v>644283</v>
      </c>
      <c r="J187" s="26">
        <f>K187+L187+M187</f>
        <v>322685</v>
      </c>
      <c r="K187" s="26">
        <v>179685</v>
      </c>
      <c r="L187" s="26">
        <v>90000</v>
      </c>
      <c r="M187" s="26">
        <v>53000</v>
      </c>
      <c r="N187" s="57" t="s">
        <v>866</v>
      </c>
    </row>
    <row r="188" spans="2:14" s="27" customFormat="1" ht="47.25" customHeight="1">
      <c r="B188" s="23">
        <v>116</v>
      </c>
      <c r="C188" s="85"/>
      <c r="D188" s="98"/>
      <c r="E188" s="84" t="s">
        <v>612</v>
      </c>
      <c r="F188" s="49">
        <v>116</v>
      </c>
      <c r="G188" s="38" t="s">
        <v>792</v>
      </c>
      <c r="H188" s="36">
        <v>956507</v>
      </c>
      <c r="I188" s="26">
        <v>678606</v>
      </c>
      <c r="J188" s="26">
        <f>K188+L188+M188</f>
        <v>277901</v>
      </c>
      <c r="K188" s="26">
        <v>173901</v>
      </c>
      <c r="L188" s="26">
        <v>100000</v>
      </c>
      <c r="M188" s="26">
        <v>4000</v>
      </c>
      <c r="N188" s="57" t="s">
        <v>866</v>
      </c>
    </row>
    <row r="189" spans="1:14" s="27" customFormat="1" ht="21" customHeight="1">
      <c r="A189" s="22"/>
      <c r="B189" s="23"/>
      <c r="C189" s="85"/>
      <c r="D189" s="99"/>
      <c r="E189" s="86"/>
      <c r="F189" s="95" t="s">
        <v>806</v>
      </c>
      <c r="G189" s="96"/>
      <c r="H189" s="26">
        <f aca="true" t="shared" si="31" ref="H189:M189">H188+H187+H186+H185+H184</f>
        <v>3620523</v>
      </c>
      <c r="I189" s="26">
        <f t="shared" si="31"/>
        <v>2534145</v>
      </c>
      <c r="J189" s="26">
        <f t="shared" si="31"/>
        <v>1086378</v>
      </c>
      <c r="K189" s="26">
        <f t="shared" si="31"/>
        <v>581878</v>
      </c>
      <c r="L189" s="26">
        <f t="shared" si="31"/>
        <v>435000</v>
      </c>
      <c r="M189" s="26">
        <f t="shared" si="31"/>
        <v>69500</v>
      </c>
      <c r="N189" s="57"/>
    </row>
    <row r="190" spans="1:14" s="4" customFormat="1" ht="60.75" customHeight="1">
      <c r="A190" s="2">
        <v>1</v>
      </c>
      <c r="B190" s="2" t="s">
        <v>633</v>
      </c>
      <c r="C190" s="85"/>
      <c r="D190" s="106" t="s">
        <v>740</v>
      </c>
      <c r="E190" s="18" t="s">
        <v>633</v>
      </c>
      <c r="F190" s="5">
        <v>1</v>
      </c>
      <c r="G190" s="52" t="s">
        <v>634</v>
      </c>
      <c r="H190" s="1">
        <v>1059707</v>
      </c>
      <c r="I190" s="1">
        <v>580000</v>
      </c>
      <c r="J190" s="1">
        <f>K190+L190+M190</f>
        <v>479707</v>
      </c>
      <c r="K190" s="1">
        <v>128207</v>
      </c>
      <c r="L190" s="1">
        <v>226500</v>
      </c>
      <c r="M190" s="1">
        <v>125000</v>
      </c>
      <c r="N190" s="60" t="s">
        <v>869</v>
      </c>
    </row>
    <row r="191" spans="1:14" s="3" customFormat="1" ht="45.75" customHeight="1">
      <c r="A191" s="10">
        <v>14</v>
      </c>
      <c r="B191" s="10"/>
      <c r="C191" s="85"/>
      <c r="D191" s="107"/>
      <c r="E191" s="14" t="s">
        <v>417</v>
      </c>
      <c r="F191" s="10">
        <v>14</v>
      </c>
      <c r="G191" s="32" t="s">
        <v>726</v>
      </c>
      <c r="H191" s="30">
        <v>2074398</v>
      </c>
      <c r="I191" s="12">
        <v>1000000</v>
      </c>
      <c r="J191" s="12">
        <f>K191+L191+M191</f>
        <v>1074398</v>
      </c>
      <c r="K191" s="12">
        <v>788398</v>
      </c>
      <c r="L191" s="12">
        <v>231000</v>
      </c>
      <c r="M191" s="12">
        <v>55000</v>
      </c>
      <c r="N191" s="58" t="s">
        <v>869</v>
      </c>
    </row>
    <row r="192" spans="1:14" s="3" customFormat="1" ht="43.5" customHeight="1">
      <c r="A192" s="10">
        <v>15</v>
      </c>
      <c r="B192" s="10"/>
      <c r="C192" s="85"/>
      <c r="D192" s="107"/>
      <c r="E192" s="115" t="s">
        <v>418</v>
      </c>
      <c r="F192" s="10">
        <v>15</v>
      </c>
      <c r="G192" s="32" t="s">
        <v>727</v>
      </c>
      <c r="H192" s="30">
        <v>1517454</v>
      </c>
      <c r="I192" s="12">
        <v>830000</v>
      </c>
      <c r="J192" s="12">
        <f>K192+L192+M192</f>
        <v>687454</v>
      </c>
      <c r="K192" s="12">
        <v>483254</v>
      </c>
      <c r="L192" s="12">
        <v>154200</v>
      </c>
      <c r="M192" s="12">
        <v>50000</v>
      </c>
      <c r="N192" s="58" t="s">
        <v>869</v>
      </c>
    </row>
    <row r="193" spans="1:14" s="4" customFormat="1" ht="21.75" customHeight="1">
      <c r="A193" s="53"/>
      <c r="B193" s="2"/>
      <c r="C193" s="86"/>
      <c r="D193" s="108"/>
      <c r="E193" s="116"/>
      <c r="F193" s="90" t="s">
        <v>813</v>
      </c>
      <c r="G193" s="91"/>
      <c r="H193" s="1">
        <f aca="true" t="shared" si="32" ref="H193:M193">H192+H191+H190</f>
        <v>4651559</v>
      </c>
      <c r="I193" s="1">
        <f t="shared" si="32"/>
        <v>2410000</v>
      </c>
      <c r="J193" s="1">
        <f t="shared" si="32"/>
        <v>2241559</v>
      </c>
      <c r="K193" s="1">
        <f t="shared" si="32"/>
        <v>1399859</v>
      </c>
      <c r="L193" s="1">
        <f t="shared" si="32"/>
        <v>611700</v>
      </c>
      <c r="M193" s="1">
        <f t="shared" si="32"/>
        <v>230000</v>
      </c>
      <c r="N193" s="60"/>
    </row>
    <row r="194" spans="1:14" s="27" customFormat="1" ht="46.5" customHeight="1">
      <c r="A194" s="22">
        <v>118</v>
      </c>
      <c r="B194" s="23">
        <v>92</v>
      </c>
      <c r="C194" s="84" t="s">
        <v>123</v>
      </c>
      <c r="D194" s="24" t="s">
        <v>230</v>
      </c>
      <c r="E194" s="10" t="s">
        <v>229</v>
      </c>
      <c r="F194" s="23">
        <v>92</v>
      </c>
      <c r="G194" s="25" t="s">
        <v>231</v>
      </c>
      <c r="H194" s="26">
        <v>514801</v>
      </c>
      <c r="I194" s="26">
        <v>372376</v>
      </c>
      <c r="J194" s="26">
        <f t="shared" si="15"/>
        <v>142425</v>
      </c>
      <c r="K194" s="26">
        <v>51985</v>
      </c>
      <c r="L194" s="26">
        <v>70440</v>
      </c>
      <c r="M194" s="26">
        <v>20000</v>
      </c>
      <c r="N194" s="57" t="s">
        <v>870</v>
      </c>
    </row>
    <row r="195" spans="1:14" s="3" customFormat="1" ht="39" customHeight="1">
      <c r="A195" s="9">
        <v>119</v>
      </c>
      <c r="B195" s="10">
        <v>44</v>
      </c>
      <c r="C195" s="85"/>
      <c r="D195" s="100" t="s">
        <v>15</v>
      </c>
      <c r="E195" s="10" t="s">
        <v>122</v>
      </c>
      <c r="F195" s="10">
        <v>44</v>
      </c>
      <c r="G195" s="17" t="s">
        <v>124</v>
      </c>
      <c r="H195" s="12">
        <v>803214</v>
      </c>
      <c r="I195" s="12">
        <v>500000</v>
      </c>
      <c r="J195" s="12">
        <f t="shared" si="15"/>
        <v>303214</v>
      </c>
      <c r="K195" s="12">
        <v>109187</v>
      </c>
      <c r="L195" s="12">
        <v>104027</v>
      </c>
      <c r="M195" s="12">
        <v>90000</v>
      </c>
      <c r="N195" s="58" t="s">
        <v>870</v>
      </c>
    </row>
    <row r="196" spans="1:14" s="3" customFormat="1" ht="98.25" customHeight="1">
      <c r="A196" s="9">
        <v>120</v>
      </c>
      <c r="B196" s="10">
        <v>103</v>
      </c>
      <c r="C196" s="85"/>
      <c r="D196" s="101"/>
      <c r="E196" s="84" t="s">
        <v>254</v>
      </c>
      <c r="F196" s="10">
        <v>103</v>
      </c>
      <c r="G196" s="17" t="s">
        <v>687</v>
      </c>
      <c r="H196" s="12">
        <v>1672028</v>
      </c>
      <c r="I196" s="12">
        <v>1266970</v>
      </c>
      <c r="J196" s="12">
        <f t="shared" si="15"/>
        <v>405058</v>
      </c>
      <c r="K196" s="12">
        <v>119058</v>
      </c>
      <c r="L196" s="12">
        <v>201000</v>
      </c>
      <c r="M196" s="12">
        <v>85000</v>
      </c>
      <c r="N196" s="58" t="s">
        <v>870</v>
      </c>
    </row>
    <row r="197" spans="1:14" s="3" customFormat="1" ht="20.25" customHeight="1">
      <c r="A197" s="9"/>
      <c r="B197" s="10"/>
      <c r="C197" s="85"/>
      <c r="D197" s="102"/>
      <c r="E197" s="86"/>
      <c r="F197" s="90" t="s">
        <v>806</v>
      </c>
      <c r="G197" s="91"/>
      <c r="H197" s="12">
        <f aca="true" t="shared" si="33" ref="H197:M197">H196+H195</f>
        <v>2475242</v>
      </c>
      <c r="I197" s="12">
        <f t="shared" si="33"/>
        <v>1766970</v>
      </c>
      <c r="J197" s="12">
        <f t="shared" si="33"/>
        <v>708272</v>
      </c>
      <c r="K197" s="12">
        <f t="shared" si="33"/>
        <v>228245</v>
      </c>
      <c r="L197" s="12">
        <f t="shared" si="33"/>
        <v>305027</v>
      </c>
      <c r="M197" s="12">
        <f t="shared" si="33"/>
        <v>175000</v>
      </c>
      <c r="N197" s="58"/>
    </row>
    <row r="198" spans="1:14" s="27" customFormat="1" ht="21" customHeight="1">
      <c r="A198" s="22">
        <v>121</v>
      </c>
      <c r="B198" s="23">
        <v>122</v>
      </c>
      <c r="C198" s="85"/>
      <c r="D198" s="97" t="s">
        <v>297</v>
      </c>
      <c r="E198" s="10" t="s">
        <v>296</v>
      </c>
      <c r="F198" s="23">
        <v>122</v>
      </c>
      <c r="G198" s="25" t="s">
        <v>694</v>
      </c>
      <c r="H198" s="26">
        <v>410266</v>
      </c>
      <c r="I198" s="26">
        <v>291627</v>
      </c>
      <c r="J198" s="26">
        <f t="shared" si="15"/>
        <v>118639</v>
      </c>
      <c r="K198" s="26">
        <v>45639</v>
      </c>
      <c r="L198" s="26">
        <v>60000</v>
      </c>
      <c r="M198" s="26">
        <v>13000</v>
      </c>
      <c r="N198" s="57" t="s">
        <v>870</v>
      </c>
    </row>
    <row r="199" spans="1:14" s="27" customFormat="1" ht="42" customHeight="1">
      <c r="A199" s="22">
        <v>122</v>
      </c>
      <c r="B199" s="23">
        <v>145</v>
      </c>
      <c r="C199" s="85"/>
      <c r="D199" s="98"/>
      <c r="E199" s="84" t="s">
        <v>342</v>
      </c>
      <c r="F199" s="23">
        <v>145</v>
      </c>
      <c r="G199" s="25" t="s">
        <v>707</v>
      </c>
      <c r="H199" s="26">
        <v>2081628</v>
      </c>
      <c r="I199" s="26">
        <v>1362578</v>
      </c>
      <c r="J199" s="26">
        <f t="shared" si="15"/>
        <v>719050</v>
      </c>
      <c r="K199" s="26">
        <v>229050</v>
      </c>
      <c r="L199" s="26">
        <v>300000</v>
      </c>
      <c r="M199" s="26">
        <v>190000</v>
      </c>
      <c r="N199" s="57" t="s">
        <v>870</v>
      </c>
    </row>
    <row r="200" spans="1:14" s="27" customFormat="1" ht="21" customHeight="1">
      <c r="A200" s="22"/>
      <c r="B200" s="23"/>
      <c r="C200" s="85"/>
      <c r="D200" s="99"/>
      <c r="E200" s="86"/>
      <c r="F200" s="95" t="s">
        <v>806</v>
      </c>
      <c r="G200" s="96"/>
      <c r="H200" s="26">
        <f aca="true" t="shared" si="34" ref="H200:M200">H199+H198</f>
        <v>2491894</v>
      </c>
      <c r="I200" s="26">
        <f t="shared" si="34"/>
        <v>1654205</v>
      </c>
      <c r="J200" s="26">
        <f t="shared" si="34"/>
        <v>837689</v>
      </c>
      <c r="K200" s="26">
        <f t="shared" si="34"/>
        <v>274689</v>
      </c>
      <c r="L200" s="26">
        <f t="shared" si="34"/>
        <v>360000</v>
      </c>
      <c r="M200" s="26">
        <f t="shared" si="34"/>
        <v>203000</v>
      </c>
      <c r="N200" s="57"/>
    </row>
    <row r="201" spans="1:14" s="3" customFormat="1" ht="49.5" customHeight="1">
      <c r="A201" s="9">
        <v>123</v>
      </c>
      <c r="B201" s="10">
        <v>152</v>
      </c>
      <c r="C201" s="85"/>
      <c r="D201" s="6" t="s">
        <v>356</v>
      </c>
      <c r="E201" s="10" t="s">
        <v>355</v>
      </c>
      <c r="F201" s="10">
        <v>152</v>
      </c>
      <c r="G201" s="17" t="s">
        <v>357</v>
      </c>
      <c r="H201" s="12">
        <v>663420</v>
      </c>
      <c r="I201" s="12">
        <v>494249</v>
      </c>
      <c r="J201" s="12">
        <f t="shared" si="15"/>
        <v>169171</v>
      </c>
      <c r="K201" s="12">
        <v>48171</v>
      </c>
      <c r="L201" s="12">
        <v>70000</v>
      </c>
      <c r="M201" s="12">
        <v>51000</v>
      </c>
      <c r="N201" s="58" t="s">
        <v>870</v>
      </c>
    </row>
    <row r="202" spans="1:14" s="27" customFormat="1" ht="47.25" customHeight="1">
      <c r="A202" s="22">
        <v>124</v>
      </c>
      <c r="B202" s="23">
        <v>74</v>
      </c>
      <c r="C202" s="85"/>
      <c r="D202" s="24" t="s">
        <v>190</v>
      </c>
      <c r="E202" s="10" t="s">
        <v>189</v>
      </c>
      <c r="F202" s="23">
        <v>74</v>
      </c>
      <c r="G202" s="25" t="s">
        <v>672</v>
      </c>
      <c r="H202" s="26">
        <v>595447</v>
      </c>
      <c r="I202" s="26">
        <v>390000</v>
      </c>
      <c r="J202" s="26">
        <f t="shared" si="15"/>
        <v>205447</v>
      </c>
      <c r="K202" s="26">
        <v>42447</v>
      </c>
      <c r="L202" s="26">
        <v>123000</v>
      </c>
      <c r="M202" s="26">
        <v>40000</v>
      </c>
      <c r="N202" s="57" t="s">
        <v>870</v>
      </c>
    </row>
    <row r="203" spans="1:14" s="3" customFormat="1" ht="58.5" customHeight="1">
      <c r="A203" s="9">
        <v>125</v>
      </c>
      <c r="B203" s="10">
        <v>129</v>
      </c>
      <c r="C203" s="85"/>
      <c r="D203" s="6" t="s">
        <v>313</v>
      </c>
      <c r="E203" s="10" t="s">
        <v>312</v>
      </c>
      <c r="F203" s="10">
        <v>129</v>
      </c>
      <c r="G203" s="17" t="s">
        <v>698</v>
      </c>
      <c r="H203" s="12">
        <v>2106047</v>
      </c>
      <c r="I203" s="12">
        <v>1343044</v>
      </c>
      <c r="J203" s="12">
        <f t="shared" si="15"/>
        <v>763003</v>
      </c>
      <c r="K203" s="12">
        <v>323003</v>
      </c>
      <c r="L203" s="12">
        <v>200000</v>
      </c>
      <c r="M203" s="12">
        <v>240000</v>
      </c>
      <c r="N203" s="58" t="s">
        <v>870</v>
      </c>
    </row>
    <row r="204" spans="1:14" s="27" customFormat="1" ht="80.25" customHeight="1">
      <c r="A204" s="23">
        <v>32</v>
      </c>
      <c r="B204" s="23"/>
      <c r="C204" s="86"/>
      <c r="D204" s="41" t="s">
        <v>740</v>
      </c>
      <c r="E204" s="14" t="s">
        <v>440</v>
      </c>
      <c r="F204" s="23">
        <v>32</v>
      </c>
      <c r="G204" s="38" t="s">
        <v>736</v>
      </c>
      <c r="H204" s="36">
        <v>3883931</v>
      </c>
      <c r="I204" s="26">
        <v>2795331</v>
      </c>
      <c r="J204" s="26">
        <f t="shared" si="15"/>
        <v>1088600</v>
      </c>
      <c r="K204" s="26">
        <v>553600</v>
      </c>
      <c r="L204" s="26">
        <v>400000</v>
      </c>
      <c r="M204" s="26">
        <v>135000</v>
      </c>
      <c r="N204" s="57" t="s">
        <v>867</v>
      </c>
    </row>
    <row r="205" spans="1:14" s="3" customFormat="1" ht="48" customHeight="1">
      <c r="A205" s="9">
        <v>126</v>
      </c>
      <c r="B205" s="10">
        <v>119</v>
      </c>
      <c r="C205" s="84" t="s">
        <v>24</v>
      </c>
      <c r="D205" s="6" t="s">
        <v>290</v>
      </c>
      <c r="E205" s="10" t="s">
        <v>289</v>
      </c>
      <c r="F205" s="10">
        <v>119</v>
      </c>
      <c r="G205" s="31" t="s">
        <v>291</v>
      </c>
      <c r="H205" s="12">
        <v>637150</v>
      </c>
      <c r="I205" s="12">
        <v>473290</v>
      </c>
      <c r="J205" s="12">
        <f t="shared" si="15"/>
        <v>163860</v>
      </c>
      <c r="K205" s="12">
        <v>31860</v>
      </c>
      <c r="L205" s="12">
        <v>32000</v>
      </c>
      <c r="M205" s="12">
        <v>100000</v>
      </c>
      <c r="N205" s="58" t="s">
        <v>869</v>
      </c>
    </row>
    <row r="206" spans="1:14" s="27" customFormat="1" ht="42" customHeight="1">
      <c r="A206" s="22">
        <v>127</v>
      </c>
      <c r="B206" s="23">
        <v>6</v>
      </c>
      <c r="C206" s="85"/>
      <c r="D206" s="97" t="s">
        <v>25</v>
      </c>
      <c r="E206" s="10" t="s">
        <v>23</v>
      </c>
      <c r="F206" s="23">
        <v>6</v>
      </c>
      <c r="G206" s="25" t="s">
        <v>642</v>
      </c>
      <c r="H206" s="26">
        <v>100936</v>
      </c>
      <c r="I206" s="26">
        <v>42936</v>
      </c>
      <c r="J206" s="26">
        <f t="shared" si="15"/>
        <v>58000</v>
      </c>
      <c r="K206" s="26">
        <v>10000</v>
      </c>
      <c r="L206" s="26">
        <v>32000</v>
      </c>
      <c r="M206" s="26">
        <v>16000</v>
      </c>
      <c r="N206" s="57" t="s">
        <v>872</v>
      </c>
    </row>
    <row r="207" spans="1:14" s="27" customFormat="1" ht="42" customHeight="1">
      <c r="A207" s="22">
        <v>128</v>
      </c>
      <c r="B207" s="23">
        <v>37</v>
      </c>
      <c r="C207" s="85"/>
      <c r="D207" s="98"/>
      <c r="E207" s="84" t="s">
        <v>106</v>
      </c>
      <c r="F207" s="23">
        <v>37</v>
      </c>
      <c r="G207" s="25" t="s">
        <v>654</v>
      </c>
      <c r="H207" s="26">
        <v>100993</v>
      </c>
      <c r="I207" s="26">
        <v>61593</v>
      </c>
      <c r="J207" s="26">
        <f t="shared" si="15"/>
        <v>39400</v>
      </c>
      <c r="K207" s="26">
        <v>10000</v>
      </c>
      <c r="L207" s="26">
        <v>16400</v>
      </c>
      <c r="M207" s="26">
        <v>13000</v>
      </c>
      <c r="N207" s="57" t="s">
        <v>872</v>
      </c>
    </row>
    <row r="208" spans="1:14" s="27" customFormat="1" ht="24" customHeight="1">
      <c r="A208" s="22"/>
      <c r="B208" s="23"/>
      <c r="C208" s="86"/>
      <c r="D208" s="99"/>
      <c r="E208" s="86"/>
      <c r="F208" s="95" t="s">
        <v>806</v>
      </c>
      <c r="G208" s="96"/>
      <c r="H208" s="26">
        <f aca="true" t="shared" si="35" ref="H208:M208">H207+H206</f>
        <v>201929</v>
      </c>
      <c r="I208" s="26">
        <f t="shared" si="35"/>
        <v>104529</v>
      </c>
      <c r="J208" s="26">
        <f t="shared" si="35"/>
        <v>97400</v>
      </c>
      <c r="K208" s="26">
        <f t="shared" si="35"/>
        <v>20000</v>
      </c>
      <c r="L208" s="26">
        <f t="shared" si="35"/>
        <v>48400</v>
      </c>
      <c r="M208" s="26">
        <f t="shared" si="35"/>
        <v>29000</v>
      </c>
      <c r="N208" s="57"/>
    </row>
    <row r="209" spans="1:14" s="3" customFormat="1" ht="41.25" customHeight="1">
      <c r="A209" s="9">
        <v>129</v>
      </c>
      <c r="B209" s="10">
        <v>9</v>
      </c>
      <c r="C209" s="84" t="s">
        <v>34</v>
      </c>
      <c r="D209" s="100" t="s">
        <v>35</v>
      </c>
      <c r="E209" s="10" t="s">
        <v>33</v>
      </c>
      <c r="F209" s="10">
        <v>9</v>
      </c>
      <c r="G209" s="17" t="s">
        <v>36</v>
      </c>
      <c r="H209" s="12">
        <v>83877</v>
      </c>
      <c r="I209" s="12">
        <v>35547</v>
      </c>
      <c r="J209" s="12">
        <f t="shared" si="15"/>
        <v>48330</v>
      </c>
      <c r="K209" s="12">
        <v>4830</v>
      </c>
      <c r="L209" s="12">
        <v>31500</v>
      </c>
      <c r="M209" s="12">
        <v>12000</v>
      </c>
      <c r="N209" s="58" t="s">
        <v>869</v>
      </c>
    </row>
    <row r="210" spans="1:14" s="3" customFormat="1" ht="22.5" customHeight="1">
      <c r="A210" s="9">
        <v>130</v>
      </c>
      <c r="B210" s="10">
        <v>155</v>
      </c>
      <c r="C210" s="85"/>
      <c r="D210" s="101"/>
      <c r="E210" s="10" t="s">
        <v>361</v>
      </c>
      <c r="F210" s="10">
        <v>155</v>
      </c>
      <c r="G210" s="17" t="s">
        <v>362</v>
      </c>
      <c r="H210" s="12">
        <v>805837</v>
      </c>
      <c r="I210" s="12">
        <v>647358</v>
      </c>
      <c r="J210" s="12">
        <f aca="true" t="shared" si="36" ref="J210:J275">K210+L210+M210</f>
        <v>158479</v>
      </c>
      <c r="K210" s="12">
        <v>48979</v>
      </c>
      <c r="L210" s="12">
        <v>77500</v>
      </c>
      <c r="M210" s="12">
        <v>32000</v>
      </c>
      <c r="N210" s="58" t="s">
        <v>869</v>
      </c>
    </row>
    <row r="211" spans="1:14" s="3" customFormat="1" ht="21.75" customHeight="1">
      <c r="A211" s="9">
        <v>131</v>
      </c>
      <c r="B211" s="10">
        <v>162</v>
      </c>
      <c r="C211" s="85"/>
      <c r="D211" s="101"/>
      <c r="E211" s="84" t="s">
        <v>378</v>
      </c>
      <c r="F211" s="10">
        <v>162</v>
      </c>
      <c r="G211" s="17" t="s">
        <v>379</v>
      </c>
      <c r="H211" s="12">
        <v>916622</v>
      </c>
      <c r="I211" s="12">
        <v>703047</v>
      </c>
      <c r="J211" s="12">
        <f t="shared" si="36"/>
        <v>213575</v>
      </c>
      <c r="K211" s="12">
        <v>85075</v>
      </c>
      <c r="L211" s="12">
        <v>46500</v>
      </c>
      <c r="M211" s="12">
        <v>82000</v>
      </c>
      <c r="N211" s="58" t="s">
        <v>869</v>
      </c>
    </row>
    <row r="212" spans="1:14" s="3" customFormat="1" ht="21.75" customHeight="1">
      <c r="A212" s="9"/>
      <c r="B212" s="10"/>
      <c r="C212" s="85"/>
      <c r="D212" s="102"/>
      <c r="E212" s="86"/>
      <c r="F212" s="90" t="s">
        <v>806</v>
      </c>
      <c r="G212" s="91"/>
      <c r="H212" s="12">
        <f aca="true" t="shared" si="37" ref="H212:M212">H211+H210+H209</f>
        <v>1806336</v>
      </c>
      <c r="I212" s="12">
        <f t="shared" si="37"/>
        <v>1385952</v>
      </c>
      <c r="J212" s="12">
        <f t="shared" si="37"/>
        <v>420384</v>
      </c>
      <c r="K212" s="12">
        <f t="shared" si="37"/>
        <v>138884</v>
      </c>
      <c r="L212" s="12">
        <f t="shared" si="37"/>
        <v>155500</v>
      </c>
      <c r="M212" s="12">
        <f t="shared" si="37"/>
        <v>126000</v>
      </c>
      <c r="N212" s="58"/>
    </row>
    <row r="213" spans="1:14" s="27" customFormat="1" ht="21.75" customHeight="1">
      <c r="A213" s="22">
        <v>132</v>
      </c>
      <c r="B213" s="23">
        <v>11</v>
      </c>
      <c r="C213" s="85"/>
      <c r="D213" s="97" t="s">
        <v>41</v>
      </c>
      <c r="E213" s="10" t="s">
        <v>40</v>
      </c>
      <c r="F213" s="23">
        <v>11</v>
      </c>
      <c r="G213" s="25" t="s">
        <v>42</v>
      </c>
      <c r="H213" s="26">
        <v>324885</v>
      </c>
      <c r="I213" s="26">
        <v>203985</v>
      </c>
      <c r="J213" s="26">
        <f t="shared" si="36"/>
        <v>120900</v>
      </c>
      <c r="K213" s="26">
        <v>26900</v>
      </c>
      <c r="L213" s="26">
        <v>54000</v>
      </c>
      <c r="M213" s="26">
        <v>40000</v>
      </c>
      <c r="N213" s="57" t="s">
        <v>869</v>
      </c>
    </row>
    <row r="214" spans="1:14" s="27" customFormat="1" ht="42" customHeight="1">
      <c r="A214" s="22">
        <v>133</v>
      </c>
      <c r="B214" s="23">
        <v>42</v>
      </c>
      <c r="C214" s="85"/>
      <c r="D214" s="98"/>
      <c r="E214" s="84" t="s">
        <v>118</v>
      </c>
      <c r="F214" s="23">
        <v>42</v>
      </c>
      <c r="G214" s="25" t="s">
        <v>119</v>
      </c>
      <c r="H214" s="26">
        <v>449072</v>
      </c>
      <c r="I214" s="26">
        <v>312572</v>
      </c>
      <c r="J214" s="26">
        <f t="shared" si="36"/>
        <v>136500</v>
      </c>
      <c r="K214" s="26">
        <v>27500</v>
      </c>
      <c r="L214" s="26">
        <v>55000</v>
      </c>
      <c r="M214" s="26">
        <v>54000</v>
      </c>
      <c r="N214" s="57" t="s">
        <v>869</v>
      </c>
    </row>
    <row r="215" spans="1:14" s="27" customFormat="1" ht="18.75" customHeight="1">
      <c r="A215" s="22"/>
      <c r="B215" s="23"/>
      <c r="C215" s="85"/>
      <c r="D215" s="99"/>
      <c r="E215" s="86"/>
      <c r="F215" s="95" t="s">
        <v>806</v>
      </c>
      <c r="G215" s="96"/>
      <c r="H215" s="26"/>
      <c r="I215" s="26"/>
      <c r="J215" s="26"/>
      <c r="K215" s="26"/>
      <c r="L215" s="26"/>
      <c r="M215" s="26"/>
      <c r="N215" s="57"/>
    </row>
    <row r="216" spans="1:14" s="3" customFormat="1" ht="48.75" customHeight="1">
      <c r="A216" s="9">
        <v>134</v>
      </c>
      <c r="B216" s="10">
        <v>111</v>
      </c>
      <c r="C216" s="85"/>
      <c r="D216" s="6" t="s">
        <v>271</v>
      </c>
      <c r="E216" s="10" t="s">
        <v>270</v>
      </c>
      <c r="F216" s="10">
        <v>111</v>
      </c>
      <c r="G216" s="17" t="s">
        <v>272</v>
      </c>
      <c r="H216" s="12">
        <v>405366</v>
      </c>
      <c r="I216" s="12">
        <v>286866</v>
      </c>
      <c r="J216" s="12">
        <f t="shared" si="36"/>
        <v>118500</v>
      </c>
      <c r="K216" s="12">
        <v>70000</v>
      </c>
      <c r="L216" s="12">
        <v>26000</v>
      </c>
      <c r="M216" s="12">
        <v>22500</v>
      </c>
      <c r="N216" s="58" t="s">
        <v>869</v>
      </c>
    </row>
    <row r="217" spans="1:14" s="27" customFormat="1" ht="79.5" customHeight="1">
      <c r="A217" s="22">
        <v>135</v>
      </c>
      <c r="B217" s="23">
        <v>30</v>
      </c>
      <c r="C217" s="86"/>
      <c r="D217" s="24" t="s">
        <v>86</v>
      </c>
      <c r="E217" s="10" t="s">
        <v>85</v>
      </c>
      <c r="F217" s="23">
        <v>30</v>
      </c>
      <c r="G217" s="25" t="s">
        <v>829</v>
      </c>
      <c r="H217" s="26">
        <v>454385</v>
      </c>
      <c r="I217" s="26">
        <v>301886</v>
      </c>
      <c r="J217" s="26">
        <f t="shared" si="36"/>
        <v>152499</v>
      </c>
      <c r="K217" s="26">
        <v>31499</v>
      </c>
      <c r="L217" s="26">
        <v>100000</v>
      </c>
      <c r="M217" s="26">
        <v>21000</v>
      </c>
      <c r="N217" s="57" t="s">
        <v>870</v>
      </c>
    </row>
    <row r="218" spans="1:14" s="3" customFormat="1" ht="59.25" customHeight="1">
      <c r="A218" s="9">
        <v>136</v>
      </c>
      <c r="B218" s="10">
        <v>170</v>
      </c>
      <c r="C218" s="84" t="s">
        <v>48</v>
      </c>
      <c r="D218" s="6" t="s">
        <v>397</v>
      </c>
      <c r="E218" s="10" t="s">
        <v>396</v>
      </c>
      <c r="F218" s="10">
        <v>170</v>
      </c>
      <c r="G218" s="17" t="s">
        <v>717</v>
      </c>
      <c r="H218" s="12">
        <v>849412</v>
      </c>
      <c r="I218" s="12">
        <v>627912</v>
      </c>
      <c r="J218" s="12">
        <f t="shared" si="36"/>
        <v>221500</v>
      </c>
      <c r="K218" s="12">
        <v>100000</v>
      </c>
      <c r="L218" s="12">
        <v>77500</v>
      </c>
      <c r="M218" s="12">
        <v>44000</v>
      </c>
      <c r="N218" s="58" t="s">
        <v>866</v>
      </c>
    </row>
    <row r="219" spans="1:14" s="27" customFormat="1" ht="48" customHeight="1">
      <c r="A219" s="22">
        <v>137</v>
      </c>
      <c r="B219" s="23">
        <v>124</v>
      </c>
      <c r="C219" s="85"/>
      <c r="D219" s="24" t="s">
        <v>301</v>
      </c>
      <c r="E219" s="10" t="s">
        <v>300</v>
      </c>
      <c r="F219" s="23">
        <v>124</v>
      </c>
      <c r="G219" s="25" t="s">
        <v>696</v>
      </c>
      <c r="H219" s="26">
        <v>506286</v>
      </c>
      <c r="I219" s="26">
        <v>297539</v>
      </c>
      <c r="J219" s="26">
        <f t="shared" si="36"/>
        <v>208747</v>
      </c>
      <c r="K219" s="26">
        <v>59347</v>
      </c>
      <c r="L219" s="26">
        <v>99400</v>
      </c>
      <c r="M219" s="26">
        <v>50000</v>
      </c>
      <c r="N219" s="57" t="s">
        <v>872</v>
      </c>
    </row>
    <row r="220" spans="1:14" s="3" customFormat="1" ht="36.75" customHeight="1">
      <c r="A220" s="9">
        <v>138</v>
      </c>
      <c r="B220" s="10">
        <v>14</v>
      </c>
      <c r="C220" s="85"/>
      <c r="D220" s="6" t="s">
        <v>49</v>
      </c>
      <c r="E220" s="10" t="s">
        <v>47</v>
      </c>
      <c r="F220" s="10">
        <v>14</v>
      </c>
      <c r="G220" s="17" t="s">
        <v>50</v>
      </c>
      <c r="H220" s="12">
        <v>2743350</v>
      </c>
      <c r="I220" s="12">
        <v>1500000</v>
      </c>
      <c r="J220" s="12">
        <f t="shared" si="36"/>
        <v>1243350</v>
      </c>
      <c r="K220" s="12">
        <v>450850</v>
      </c>
      <c r="L220" s="12">
        <v>300000</v>
      </c>
      <c r="M220" s="12">
        <v>492500</v>
      </c>
      <c r="N220" s="58" t="s">
        <v>867</v>
      </c>
    </row>
    <row r="221" spans="1:14" s="27" customFormat="1" ht="99" customHeight="1">
      <c r="A221" s="23">
        <v>27</v>
      </c>
      <c r="B221" s="23"/>
      <c r="C221" s="86"/>
      <c r="D221" s="41" t="s">
        <v>740</v>
      </c>
      <c r="E221" s="14" t="s">
        <v>434</v>
      </c>
      <c r="F221" s="23">
        <v>27</v>
      </c>
      <c r="G221" s="38" t="s">
        <v>830</v>
      </c>
      <c r="H221" s="36">
        <v>1058227</v>
      </c>
      <c r="I221" s="26">
        <v>645099</v>
      </c>
      <c r="J221" s="26">
        <f t="shared" si="36"/>
        <v>413128</v>
      </c>
      <c r="K221" s="26">
        <v>211128</v>
      </c>
      <c r="L221" s="26">
        <v>120000</v>
      </c>
      <c r="M221" s="26">
        <v>82000</v>
      </c>
      <c r="N221" s="57" t="s">
        <v>870</v>
      </c>
    </row>
    <row r="222" spans="1:14" s="3" customFormat="1" ht="51" customHeight="1">
      <c r="A222" s="9">
        <v>139</v>
      </c>
      <c r="B222" s="10">
        <v>172</v>
      </c>
      <c r="C222" s="84" t="s">
        <v>11</v>
      </c>
      <c r="D222" s="13" t="s">
        <v>400</v>
      </c>
      <c r="E222" s="10" t="s">
        <v>399</v>
      </c>
      <c r="F222" s="10">
        <v>172</v>
      </c>
      <c r="G222" s="31" t="s">
        <v>401</v>
      </c>
      <c r="H222" s="12">
        <v>1910797</v>
      </c>
      <c r="I222" s="12">
        <v>1404965</v>
      </c>
      <c r="J222" s="12">
        <f t="shared" si="36"/>
        <v>505832</v>
      </c>
      <c r="K222" s="12">
        <v>95832</v>
      </c>
      <c r="L222" s="12">
        <v>285000</v>
      </c>
      <c r="M222" s="12">
        <v>125000</v>
      </c>
      <c r="N222" s="58" t="s">
        <v>882</v>
      </c>
    </row>
    <row r="223" spans="1:14" s="27" customFormat="1" ht="59.25" customHeight="1">
      <c r="A223" s="22">
        <v>140</v>
      </c>
      <c r="B223" s="23">
        <v>158</v>
      </c>
      <c r="C223" s="85"/>
      <c r="D223" s="28" t="s">
        <v>368</v>
      </c>
      <c r="E223" s="10" t="s">
        <v>367</v>
      </c>
      <c r="F223" s="23">
        <v>158</v>
      </c>
      <c r="G223" s="25" t="s">
        <v>712</v>
      </c>
      <c r="H223" s="26">
        <v>2083273</v>
      </c>
      <c r="I223" s="26">
        <v>1500000</v>
      </c>
      <c r="J223" s="26">
        <f t="shared" si="36"/>
        <v>583273</v>
      </c>
      <c r="K223" s="26">
        <v>209763</v>
      </c>
      <c r="L223" s="26">
        <v>337510</v>
      </c>
      <c r="M223" s="26">
        <v>36000</v>
      </c>
      <c r="N223" s="57" t="s">
        <v>881</v>
      </c>
    </row>
    <row r="224" spans="1:14" s="3" customFormat="1" ht="80.25" customHeight="1">
      <c r="A224" s="9">
        <v>141</v>
      </c>
      <c r="B224" s="10">
        <v>165</v>
      </c>
      <c r="C224" s="85"/>
      <c r="D224" s="13" t="s">
        <v>384</v>
      </c>
      <c r="E224" s="10" t="s">
        <v>383</v>
      </c>
      <c r="F224" s="10">
        <v>165</v>
      </c>
      <c r="G224" s="17" t="s">
        <v>713</v>
      </c>
      <c r="H224" s="12">
        <v>2303583</v>
      </c>
      <c r="I224" s="12">
        <v>1500000</v>
      </c>
      <c r="J224" s="12">
        <f t="shared" si="36"/>
        <v>803583</v>
      </c>
      <c r="K224" s="12">
        <v>122479</v>
      </c>
      <c r="L224" s="12">
        <v>550000</v>
      </c>
      <c r="M224" s="12">
        <v>131104</v>
      </c>
      <c r="N224" s="58" t="s">
        <v>868</v>
      </c>
    </row>
    <row r="225" spans="1:14" s="27" customFormat="1" ht="41.25" customHeight="1">
      <c r="A225" s="22">
        <v>142</v>
      </c>
      <c r="B225" s="23">
        <v>146</v>
      </c>
      <c r="C225" s="85"/>
      <c r="D225" s="28" t="s">
        <v>344</v>
      </c>
      <c r="E225" s="10" t="s">
        <v>343</v>
      </c>
      <c r="F225" s="23">
        <v>146</v>
      </c>
      <c r="G225" s="25" t="s">
        <v>345</v>
      </c>
      <c r="H225" s="26">
        <v>1854433</v>
      </c>
      <c r="I225" s="26">
        <v>1500000</v>
      </c>
      <c r="J225" s="26">
        <f t="shared" si="36"/>
        <v>354433</v>
      </c>
      <c r="K225" s="26">
        <v>133433</v>
      </c>
      <c r="L225" s="26">
        <v>200000</v>
      </c>
      <c r="M225" s="26">
        <v>21000</v>
      </c>
      <c r="N225" s="57" t="s">
        <v>870</v>
      </c>
    </row>
    <row r="226" spans="1:14" s="3" customFormat="1" ht="39.75" customHeight="1">
      <c r="A226" s="9">
        <v>143</v>
      </c>
      <c r="B226" s="10">
        <v>2</v>
      </c>
      <c r="C226" s="85"/>
      <c r="D226" s="92" t="s">
        <v>12</v>
      </c>
      <c r="E226" s="10" t="s">
        <v>10</v>
      </c>
      <c r="F226" s="10">
        <v>2</v>
      </c>
      <c r="G226" s="17" t="s">
        <v>639</v>
      </c>
      <c r="H226" s="12">
        <v>640428</v>
      </c>
      <c r="I226" s="12">
        <v>337150</v>
      </c>
      <c r="J226" s="12">
        <f t="shared" si="36"/>
        <v>303278</v>
      </c>
      <c r="K226" s="12">
        <v>112567</v>
      </c>
      <c r="L226" s="12">
        <v>130711</v>
      </c>
      <c r="M226" s="12">
        <v>60000</v>
      </c>
      <c r="N226" s="58" t="s">
        <v>870</v>
      </c>
    </row>
    <row r="227" spans="1:14" s="3" customFormat="1" ht="41.25" customHeight="1">
      <c r="A227" s="9">
        <v>144</v>
      </c>
      <c r="B227" s="10">
        <v>18</v>
      </c>
      <c r="C227" s="85"/>
      <c r="D227" s="93"/>
      <c r="E227" s="10" t="s">
        <v>61</v>
      </c>
      <c r="F227" s="10">
        <v>18</v>
      </c>
      <c r="G227" s="17" t="s">
        <v>647</v>
      </c>
      <c r="H227" s="12">
        <v>747727</v>
      </c>
      <c r="I227" s="12">
        <v>470343</v>
      </c>
      <c r="J227" s="12">
        <f t="shared" si="36"/>
        <v>277384</v>
      </c>
      <c r="K227" s="12">
        <v>74773</v>
      </c>
      <c r="L227" s="12">
        <v>152611</v>
      </c>
      <c r="M227" s="12">
        <v>50000</v>
      </c>
      <c r="N227" s="58" t="s">
        <v>870</v>
      </c>
    </row>
    <row r="228" spans="1:14" s="3" customFormat="1" ht="42" customHeight="1">
      <c r="A228" s="9">
        <v>145</v>
      </c>
      <c r="B228" s="10">
        <v>21</v>
      </c>
      <c r="C228" s="85"/>
      <c r="D228" s="93"/>
      <c r="E228" s="10" t="s">
        <v>69</v>
      </c>
      <c r="F228" s="10">
        <v>21</v>
      </c>
      <c r="G228" s="17" t="s">
        <v>648</v>
      </c>
      <c r="H228" s="12">
        <v>862646</v>
      </c>
      <c r="I228" s="12">
        <v>500000</v>
      </c>
      <c r="J228" s="12">
        <f t="shared" si="36"/>
        <v>362646</v>
      </c>
      <c r="K228" s="12">
        <v>86265</v>
      </c>
      <c r="L228" s="12">
        <v>251381</v>
      </c>
      <c r="M228" s="12">
        <v>25000</v>
      </c>
      <c r="N228" s="58" t="s">
        <v>870</v>
      </c>
    </row>
    <row r="229" spans="1:14" s="3" customFormat="1" ht="58.5" customHeight="1">
      <c r="A229" s="9">
        <v>146</v>
      </c>
      <c r="B229" s="10">
        <v>45</v>
      </c>
      <c r="C229" s="85"/>
      <c r="D229" s="93"/>
      <c r="E229" s="10" t="s">
        <v>125</v>
      </c>
      <c r="F229" s="10">
        <v>45</v>
      </c>
      <c r="G229" s="17" t="s">
        <v>831</v>
      </c>
      <c r="H229" s="12">
        <v>1522137</v>
      </c>
      <c r="I229" s="12">
        <v>1001254</v>
      </c>
      <c r="J229" s="12">
        <f t="shared" si="36"/>
        <v>520883</v>
      </c>
      <c r="K229" s="12">
        <v>152214</v>
      </c>
      <c r="L229" s="12">
        <v>310669</v>
      </c>
      <c r="M229" s="12">
        <v>58000</v>
      </c>
      <c r="N229" s="58" t="s">
        <v>870</v>
      </c>
    </row>
    <row r="230" spans="1:14" s="3" customFormat="1" ht="42" customHeight="1">
      <c r="A230" s="9">
        <v>147</v>
      </c>
      <c r="B230" s="10">
        <v>56</v>
      </c>
      <c r="C230" s="85"/>
      <c r="D230" s="93"/>
      <c r="E230" s="10" t="s">
        <v>152</v>
      </c>
      <c r="F230" s="10">
        <v>56</v>
      </c>
      <c r="G230" s="17" t="s">
        <v>663</v>
      </c>
      <c r="H230" s="12">
        <v>427189</v>
      </c>
      <c r="I230" s="12">
        <v>244280</v>
      </c>
      <c r="J230" s="12">
        <f t="shared" si="36"/>
        <v>182909</v>
      </c>
      <c r="K230" s="12">
        <v>42719</v>
      </c>
      <c r="L230" s="12">
        <v>87190</v>
      </c>
      <c r="M230" s="12">
        <v>53000</v>
      </c>
      <c r="N230" s="58" t="s">
        <v>866</v>
      </c>
    </row>
    <row r="231" spans="1:14" s="3" customFormat="1" ht="60" customHeight="1">
      <c r="A231" s="9">
        <v>148</v>
      </c>
      <c r="B231" s="10">
        <v>57</v>
      </c>
      <c r="C231" s="85"/>
      <c r="D231" s="93"/>
      <c r="E231" s="10" t="s">
        <v>153</v>
      </c>
      <c r="F231" s="10">
        <v>57</v>
      </c>
      <c r="G231" s="17" t="s">
        <v>832</v>
      </c>
      <c r="H231" s="12">
        <v>1233848</v>
      </c>
      <c r="I231" s="12">
        <v>741999</v>
      </c>
      <c r="J231" s="12">
        <f t="shared" si="36"/>
        <v>491849</v>
      </c>
      <c r="K231" s="12">
        <v>206399</v>
      </c>
      <c r="L231" s="12">
        <v>252450</v>
      </c>
      <c r="M231" s="12">
        <v>33000</v>
      </c>
      <c r="N231" s="58" t="s">
        <v>870</v>
      </c>
    </row>
    <row r="232" spans="1:14" s="3" customFormat="1" ht="41.25" customHeight="1">
      <c r="A232" s="9">
        <v>149</v>
      </c>
      <c r="B232" s="10">
        <v>58</v>
      </c>
      <c r="C232" s="85"/>
      <c r="D232" s="93"/>
      <c r="E232" s="10" t="s">
        <v>154</v>
      </c>
      <c r="F232" s="10">
        <v>58</v>
      </c>
      <c r="G232" s="17" t="s">
        <v>664</v>
      </c>
      <c r="H232" s="12">
        <v>826857</v>
      </c>
      <c r="I232" s="12">
        <v>499247</v>
      </c>
      <c r="J232" s="12">
        <f t="shared" si="36"/>
        <v>327610</v>
      </c>
      <c r="K232" s="12">
        <v>160000</v>
      </c>
      <c r="L232" s="12">
        <v>145610</v>
      </c>
      <c r="M232" s="12">
        <v>22000</v>
      </c>
      <c r="N232" s="58" t="s">
        <v>870</v>
      </c>
    </row>
    <row r="233" spans="1:14" s="3" customFormat="1" ht="39.75" customHeight="1">
      <c r="A233" s="9">
        <v>150</v>
      </c>
      <c r="B233" s="10">
        <v>82</v>
      </c>
      <c r="C233" s="85"/>
      <c r="D233" s="93"/>
      <c r="E233" s="10" t="s">
        <v>207</v>
      </c>
      <c r="F233" s="10">
        <v>82</v>
      </c>
      <c r="G233" s="17" t="s">
        <v>679</v>
      </c>
      <c r="H233" s="12">
        <v>1179640</v>
      </c>
      <c r="I233" s="12">
        <v>713911</v>
      </c>
      <c r="J233" s="12">
        <f t="shared" si="36"/>
        <v>465729</v>
      </c>
      <c r="K233" s="12">
        <v>117964</v>
      </c>
      <c r="L233" s="12">
        <v>240765</v>
      </c>
      <c r="M233" s="12">
        <v>107000</v>
      </c>
      <c r="N233" s="58" t="s">
        <v>866</v>
      </c>
    </row>
    <row r="234" spans="1:14" s="3" customFormat="1" ht="41.25" customHeight="1">
      <c r="A234" s="9">
        <v>151</v>
      </c>
      <c r="B234" s="10">
        <v>126</v>
      </c>
      <c r="C234" s="85"/>
      <c r="D234" s="93"/>
      <c r="E234" s="10" t="s">
        <v>304</v>
      </c>
      <c r="F234" s="10">
        <v>126</v>
      </c>
      <c r="G234" s="17" t="s">
        <v>305</v>
      </c>
      <c r="H234" s="12">
        <v>822749</v>
      </c>
      <c r="I234" s="12">
        <v>500000</v>
      </c>
      <c r="J234" s="12">
        <f t="shared" si="36"/>
        <v>322749</v>
      </c>
      <c r="K234" s="12">
        <v>82275</v>
      </c>
      <c r="L234" s="12">
        <v>221474</v>
      </c>
      <c r="M234" s="12">
        <v>19000</v>
      </c>
      <c r="N234" s="58" t="s">
        <v>870</v>
      </c>
    </row>
    <row r="235" spans="1:14" s="3" customFormat="1" ht="42" customHeight="1">
      <c r="A235" s="9">
        <v>152</v>
      </c>
      <c r="B235" s="10">
        <v>148</v>
      </c>
      <c r="C235" s="85"/>
      <c r="D235" s="93"/>
      <c r="E235" s="84" t="s">
        <v>347</v>
      </c>
      <c r="F235" s="10">
        <v>148</v>
      </c>
      <c r="G235" s="17" t="s">
        <v>708</v>
      </c>
      <c r="H235" s="12">
        <v>1555580</v>
      </c>
      <c r="I235" s="12">
        <v>1070528</v>
      </c>
      <c r="J235" s="12">
        <f t="shared" si="36"/>
        <v>485052</v>
      </c>
      <c r="K235" s="12">
        <v>155558</v>
      </c>
      <c r="L235" s="12">
        <v>317494</v>
      </c>
      <c r="M235" s="12">
        <v>12000</v>
      </c>
      <c r="N235" s="58" t="s">
        <v>867</v>
      </c>
    </row>
    <row r="236" spans="1:14" s="3" customFormat="1" ht="23.25" customHeight="1">
      <c r="A236" s="9"/>
      <c r="B236" s="10"/>
      <c r="C236" s="85"/>
      <c r="D236" s="94"/>
      <c r="E236" s="86"/>
      <c r="F236" s="90" t="s">
        <v>806</v>
      </c>
      <c r="G236" s="91"/>
      <c r="H236" s="12">
        <f aca="true" t="shared" si="38" ref="H236:M236">H235+H234+H233+H232+H231+H230+H229+H228+H227+H226</f>
        <v>9818801</v>
      </c>
      <c r="I236" s="12">
        <f t="shared" si="38"/>
        <v>6078712</v>
      </c>
      <c r="J236" s="12">
        <f t="shared" si="38"/>
        <v>3740089</v>
      </c>
      <c r="K236" s="12">
        <f t="shared" si="38"/>
        <v>1190734</v>
      </c>
      <c r="L236" s="12">
        <f t="shared" si="38"/>
        <v>2110355</v>
      </c>
      <c r="M236" s="12">
        <f t="shared" si="38"/>
        <v>439000</v>
      </c>
      <c r="N236" s="58"/>
    </row>
    <row r="237" spans="2:14" s="27" customFormat="1" ht="40.5" customHeight="1">
      <c r="B237" s="55">
        <v>61</v>
      </c>
      <c r="C237" s="85"/>
      <c r="D237" s="103" t="s">
        <v>535</v>
      </c>
      <c r="E237" s="16" t="s">
        <v>534</v>
      </c>
      <c r="F237" s="49">
        <v>61</v>
      </c>
      <c r="G237" s="38" t="s">
        <v>536</v>
      </c>
      <c r="H237" s="36">
        <v>1106157</v>
      </c>
      <c r="I237" s="26">
        <v>573499</v>
      </c>
      <c r="J237" s="26">
        <f>K237+L237+M237</f>
        <v>532658</v>
      </c>
      <c r="K237" s="26">
        <v>166458</v>
      </c>
      <c r="L237" s="26">
        <v>212400</v>
      </c>
      <c r="M237" s="26">
        <v>153800</v>
      </c>
      <c r="N237" s="57" t="s">
        <v>869</v>
      </c>
    </row>
    <row r="238" spans="2:14" s="27" customFormat="1" ht="22.5" customHeight="1">
      <c r="B238" s="55">
        <v>72</v>
      </c>
      <c r="C238" s="85"/>
      <c r="D238" s="104"/>
      <c r="E238" s="16" t="s">
        <v>550</v>
      </c>
      <c r="F238" s="49">
        <v>72</v>
      </c>
      <c r="G238" s="38" t="s">
        <v>777</v>
      </c>
      <c r="H238" s="36">
        <v>239576</v>
      </c>
      <c r="I238" s="26">
        <v>133474</v>
      </c>
      <c r="J238" s="26">
        <f>K238+L238+M238</f>
        <v>106102</v>
      </c>
      <c r="K238" s="26">
        <v>36625</v>
      </c>
      <c r="L238" s="26">
        <v>40728</v>
      </c>
      <c r="M238" s="26">
        <v>28749</v>
      </c>
      <c r="N238" s="57" t="s">
        <v>869</v>
      </c>
    </row>
    <row r="239" spans="2:14" s="27" customFormat="1" ht="42.75" customHeight="1">
      <c r="B239" s="55">
        <v>91</v>
      </c>
      <c r="C239" s="85"/>
      <c r="D239" s="104"/>
      <c r="E239" s="16" t="s">
        <v>576</v>
      </c>
      <c r="F239" s="49">
        <v>91</v>
      </c>
      <c r="G239" s="38" t="s">
        <v>577</v>
      </c>
      <c r="H239" s="36">
        <v>1281126</v>
      </c>
      <c r="I239" s="26">
        <v>704041</v>
      </c>
      <c r="J239" s="26">
        <f>K239+L239+M239</f>
        <v>577085</v>
      </c>
      <c r="K239" s="26">
        <v>192661</v>
      </c>
      <c r="L239" s="26">
        <v>217878</v>
      </c>
      <c r="M239" s="26">
        <v>166546</v>
      </c>
      <c r="N239" s="57" t="s">
        <v>869</v>
      </c>
    </row>
    <row r="240" spans="2:14" s="27" customFormat="1" ht="45" customHeight="1">
      <c r="B240" s="55">
        <v>93</v>
      </c>
      <c r="C240" s="85"/>
      <c r="D240" s="104"/>
      <c r="E240" s="117" t="s">
        <v>579</v>
      </c>
      <c r="F240" s="49">
        <v>93</v>
      </c>
      <c r="G240" s="38" t="s">
        <v>786</v>
      </c>
      <c r="H240" s="36">
        <v>393645</v>
      </c>
      <c r="I240" s="26">
        <v>215318</v>
      </c>
      <c r="J240" s="26">
        <f>K240+L240+M240</f>
        <v>178327</v>
      </c>
      <c r="K240" s="26">
        <v>60227</v>
      </c>
      <c r="L240" s="26">
        <v>70863</v>
      </c>
      <c r="M240" s="26">
        <v>47237</v>
      </c>
      <c r="N240" s="57" t="s">
        <v>869</v>
      </c>
    </row>
    <row r="241" spans="1:14" s="27" customFormat="1" ht="23.25" customHeight="1">
      <c r="A241" s="22"/>
      <c r="B241" s="23"/>
      <c r="C241" s="86"/>
      <c r="D241" s="105"/>
      <c r="E241" s="118"/>
      <c r="F241" s="95" t="s">
        <v>806</v>
      </c>
      <c r="G241" s="96"/>
      <c r="H241" s="26">
        <f aca="true" t="shared" si="39" ref="H241:M241">H240+H239+H238+H237</f>
        <v>3020504</v>
      </c>
      <c r="I241" s="26">
        <f t="shared" si="39"/>
        <v>1626332</v>
      </c>
      <c r="J241" s="26">
        <f t="shared" si="39"/>
        <v>1394172</v>
      </c>
      <c r="K241" s="26">
        <f t="shared" si="39"/>
        <v>455971</v>
      </c>
      <c r="L241" s="26">
        <f t="shared" si="39"/>
        <v>541869</v>
      </c>
      <c r="M241" s="26">
        <f t="shared" si="39"/>
        <v>396332</v>
      </c>
      <c r="N241" s="57"/>
    </row>
    <row r="242" spans="1:14" s="3" customFormat="1" ht="50.25" customHeight="1">
      <c r="A242" s="9">
        <v>153</v>
      </c>
      <c r="B242" s="10">
        <v>116</v>
      </c>
      <c r="C242" s="84" t="s">
        <v>150</v>
      </c>
      <c r="D242" s="6" t="s">
        <v>283</v>
      </c>
      <c r="E242" s="10" t="s">
        <v>282</v>
      </c>
      <c r="F242" s="10">
        <v>116</v>
      </c>
      <c r="G242" s="17" t="s">
        <v>693</v>
      </c>
      <c r="H242" s="12">
        <v>1087264</v>
      </c>
      <c r="I242" s="12">
        <v>589801</v>
      </c>
      <c r="J242" s="12">
        <f t="shared" si="36"/>
        <v>497463</v>
      </c>
      <c r="K242" s="12">
        <v>150463</v>
      </c>
      <c r="L242" s="12">
        <v>179000</v>
      </c>
      <c r="M242" s="12">
        <v>168000</v>
      </c>
      <c r="N242" s="58" t="s">
        <v>866</v>
      </c>
    </row>
    <row r="243" spans="1:14" s="27" customFormat="1" ht="48" customHeight="1">
      <c r="A243" s="22">
        <v>154</v>
      </c>
      <c r="B243" s="23">
        <v>88</v>
      </c>
      <c r="C243" s="85"/>
      <c r="D243" s="24" t="s">
        <v>220</v>
      </c>
      <c r="E243" s="10" t="s">
        <v>219</v>
      </c>
      <c r="F243" s="23">
        <v>88</v>
      </c>
      <c r="G243" s="25" t="s">
        <v>221</v>
      </c>
      <c r="H243" s="26">
        <v>503896</v>
      </c>
      <c r="I243" s="26">
        <v>293661</v>
      </c>
      <c r="J243" s="26">
        <f t="shared" si="36"/>
        <v>210235</v>
      </c>
      <c r="K243" s="26">
        <v>85235</v>
      </c>
      <c r="L243" s="26">
        <v>80000</v>
      </c>
      <c r="M243" s="26">
        <v>45000</v>
      </c>
      <c r="N243" s="57" t="s">
        <v>872</v>
      </c>
    </row>
    <row r="244" spans="1:14" s="3" customFormat="1" ht="48.75" customHeight="1">
      <c r="A244" s="9">
        <v>155</v>
      </c>
      <c r="B244" s="10">
        <v>89</v>
      </c>
      <c r="C244" s="85"/>
      <c r="D244" s="6" t="s">
        <v>223</v>
      </c>
      <c r="E244" s="10" t="s">
        <v>222</v>
      </c>
      <c r="F244" s="10">
        <v>89</v>
      </c>
      <c r="G244" s="17" t="s">
        <v>224</v>
      </c>
      <c r="H244" s="12">
        <v>1524854</v>
      </c>
      <c r="I244" s="12">
        <v>959454</v>
      </c>
      <c r="J244" s="12">
        <f t="shared" si="36"/>
        <v>565400</v>
      </c>
      <c r="K244" s="12">
        <v>205400</v>
      </c>
      <c r="L244" s="12">
        <v>300000</v>
      </c>
      <c r="M244" s="12">
        <v>60000</v>
      </c>
      <c r="N244" s="58" t="s">
        <v>870</v>
      </c>
    </row>
    <row r="245" spans="1:14" s="27" customFormat="1" ht="39.75" customHeight="1">
      <c r="A245" s="22">
        <v>156</v>
      </c>
      <c r="B245" s="23">
        <v>55</v>
      </c>
      <c r="C245" s="85"/>
      <c r="D245" s="24" t="s">
        <v>151</v>
      </c>
      <c r="E245" s="10" t="s">
        <v>149</v>
      </c>
      <c r="F245" s="23">
        <v>55</v>
      </c>
      <c r="G245" s="25" t="s">
        <v>662</v>
      </c>
      <c r="H245" s="26">
        <v>512937</v>
      </c>
      <c r="I245" s="26">
        <v>295137</v>
      </c>
      <c r="J245" s="26">
        <f t="shared" si="36"/>
        <v>217800</v>
      </c>
      <c r="K245" s="26">
        <v>80000</v>
      </c>
      <c r="L245" s="26">
        <v>90000</v>
      </c>
      <c r="M245" s="26">
        <v>47800</v>
      </c>
      <c r="N245" s="57" t="s">
        <v>870</v>
      </c>
    </row>
    <row r="246" spans="2:14" s="3" customFormat="1" ht="42.75" customHeight="1">
      <c r="B246" s="10">
        <v>37</v>
      </c>
      <c r="C246" s="85"/>
      <c r="D246" s="100" t="s">
        <v>501</v>
      </c>
      <c r="E246" s="10" t="s">
        <v>500</v>
      </c>
      <c r="F246" s="34">
        <v>37</v>
      </c>
      <c r="G246" s="32" t="s">
        <v>757</v>
      </c>
      <c r="H246" s="30">
        <v>340050</v>
      </c>
      <c r="I246" s="12">
        <v>211000</v>
      </c>
      <c r="J246" s="12">
        <f>K246+L246+M246</f>
        <v>129050</v>
      </c>
      <c r="K246" s="12">
        <v>42600</v>
      </c>
      <c r="L246" s="12">
        <v>66450</v>
      </c>
      <c r="M246" s="12">
        <v>20000</v>
      </c>
      <c r="N246" s="58" t="s">
        <v>871</v>
      </c>
    </row>
    <row r="247" spans="2:14" s="3" customFormat="1" ht="45" customHeight="1">
      <c r="B247" s="10">
        <v>50</v>
      </c>
      <c r="C247" s="85"/>
      <c r="D247" s="101"/>
      <c r="E247" s="10" t="s">
        <v>520</v>
      </c>
      <c r="F247" s="34">
        <v>50</v>
      </c>
      <c r="G247" s="32" t="s">
        <v>764</v>
      </c>
      <c r="H247" s="30">
        <v>1292916</v>
      </c>
      <c r="I247" s="12">
        <v>881000</v>
      </c>
      <c r="J247" s="12">
        <f>K247+L247+M247</f>
        <v>411916</v>
      </c>
      <c r="K247" s="12">
        <v>140900</v>
      </c>
      <c r="L247" s="12">
        <v>256016</v>
      </c>
      <c r="M247" s="12">
        <v>15000</v>
      </c>
      <c r="N247" s="58" t="s">
        <v>871</v>
      </c>
    </row>
    <row r="248" spans="2:14" s="3" customFormat="1" ht="45" customHeight="1">
      <c r="B248" s="10">
        <v>120</v>
      </c>
      <c r="C248" s="85"/>
      <c r="D248" s="101"/>
      <c r="E248" s="10" t="s">
        <v>617</v>
      </c>
      <c r="F248" s="34">
        <v>120</v>
      </c>
      <c r="G248" s="32" t="s">
        <v>833</v>
      </c>
      <c r="H248" s="30">
        <v>369878</v>
      </c>
      <c r="I248" s="12">
        <v>253478</v>
      </c>
      <c r="J248" s="12">
        <f>K248+L248+M248</f>
        <v>116400</v>
      </c>
      <c r="K248" s="12">
        <v>40400</v>
      </c>
      <c r="L248" s="12">
        <v>73000</v>
      </c>
      <c r="M248" s="12">
        <v>3000</v>
      </c>
      <c r="N248" s="58" t="s">
        <v>871</v>
      </c>
    </row>
    <row r="249" spans="2:14" s="3" customFormat="1" ht="24.75" customHeight="1">
      <c r="B249" s="10">
        <v>126</v>
      </c>
      <c r="C249" s="85"/>
      <c r="D249" s="101"/>
      <c r="E249" s="84" t="s">
        <v>623</v>
      </c>
      <c r="F249" s="34">
        <v>126</v>
      </c>
      <c r="G249" s="32" t="s">
        <v>624</v>
      </c>
      <c r="H249" s="30">
        <v>1577589</v>
      </c>
      <c r="I249" s="12">
        <v>1000000</v>
      </c>
      <c r="J249" s="12">
        <f>K249+L249+M249</f>
        <v>577589</v>
      </c>
      <c r="K249" s="12">
        <v>261700</v>
      </c>
      <c r="L249" s="12">
        <v>300889</v>
      </c>
      <c r="M249" s="12">
        <v>15000</v>
      </c>
      <c r="N249" s="58" t="s">
        <v>869</v>
      </c>
    </row>
    <row r="250" spans="1:14" s="3" customFormat="1" ht="19.5" customHeight="1">
      <c r="A250" s="9"/>
      <c r="B250" s="10"/>
      <c r="C250" s="85"/>
      <c r="D250" s="102"/>
      <c r="E250" s="86"/>
      <c r="F250" s="90" t="s">
        <v>806</v>
      </c>
      <c r="G250" s="91"/>
      <c r="H250" s="12">
        <f aca="true" t="shared" si="40" ref="H250:M250">H249+H248+H247+H246</f>
        <v>3580433</v>
      </c>
      <c r="I250" s="12">
        <f t="shared" si="40"/>
        <v>2345478</v>
      </c>
      <c r="J250" s="12">
        <f t="shared" si="40"/>
        <v>1234955</v>
      </c>
      <c r="K250" s="12">
        <f t="shared" si="40"/>
        <v>485600</v>
      </c>
      <c r="L250" s="12">
        <f t="shared" si="40"/>
        <v>696355</v>
      </c>
      <c r="M250" s="12">
        <f t="shared" si="40"/>
        <v>53000</v>
      </c>
      <c r="N250" s="58"/>
    </row>
    <row r="251" spans="1:14" s="27" customFormat="1" ht="102.75" customHeight="1">
      <c r="A251" s="23">
        <v>6</v>
      </c>
      <c r="B251" s="23"/>
      <c r="C251" s="86"/>
      <c r="D251" s="41" t="s">
        <v>740</v>
      </c>
      <c r="E251" s="14" t="s">
        <v>409</v>
      </c>
      <c r="F251" s="23">
        <v>6</v>
      </c>
      <c r="G251" s="38" t="s">
        <v>722</v>
      </c>
      <c r="H251" s="36">
        <v>549537</v>
      </c>
      <c r="I251" s="26">
        <v>236127</v>
      </c>
      <c r="J251" s="26">
        <f>K251+L251+M251</f>
        <v>313410</v>
      </c>
      <c r="K251" s="26">
        <v>158410</v>
      </c>
      <c r="L251" s="26">
        <v>85000</v>
      </c>
      <c r="M251" s="26">
        <v>70000</v>
      </c>
      <c r="N251" s="57" t="s">
        <v>869</v>
      </c>
    </row>
    <row r="252" spans="1:14" s="3" customFormat="1" ht="51" customHeight="1">
      <c r="A252" s="9">
        <v>157</v>
      </c>
      <c r="B252" s="10">
        <v>84</v>
      </c>
      <c r="C252" s="84" t="s">
        <v>186</v>
      </c>
      <c r="D252" s="6" t="s">
        <v>211</v>
      </c>
      <c r="E252" s="10" t="s">
        <v>210</v>
      </c>
      <c r="F252" s="10">
        <v>84</v>
      </c>
      <c r="G252" s="31" t="s">
        <v>212</v>
      </c>
      <c r="H252" s="12">
        <v>571622</v>
      </c>
      <c r="I252" s="12">
        <v>317622</v>
      </c>
      <c r="J252" s="12">
        <f t="shared" si="36"/>
        <v>254000</v>
      </c>
      <c r="K252" s="12">
        <v>30000</v>
      </c>
      <c r="L252" s="12">
        <v>30000</v>
      </c>
      <c r="M252" s="12">
        <v>194000</v>
      </c>
      <c r="N252" s="58" t="s">
        <v>870</v>
      </c>
    </row>
    <row r="253" spans="1:14" s="27" customFormat="1" ht="41.25" customHeight="1">
      <c r="A253" s="22">
        <v>158</v>
      </c>
      <c r="B253" s="23">
        <v>73</v>
      </c>
      <c r="C253" s="85"/>
      <c r="D253" s="97" t="s">
        <v>187</v>
      </c>
      <c r="E253" s="10" t="s">
        <v>185</v>
      </c>
      <c r="F253" s="23">
        <v>73</v>
      </c>
      <c r="G253" s="25" t="s">
        <v>188</v>
      </c>
      <c r="H253" s="26">
        <v>1217806</v>
      </c>
      <c r="I253" s="26">
        <v>724849</v>
      </c>
      <c r="J253" s="26">
        <f t="shared" si="36"/>
        <v>492957</v>
      </c>
      <c r="K253" s="26">
        <v>332957</v>
      </c>
      <c r="L253" s="26">
        <v>65000</v>
      </c>
      <c r="M253" s="26">
        <v>95000</v>
      </c>
      <c r="N253" s="57" t="s">
        <v>870</v>
      </c>
    </row>
    <row r="254" spans="1:14" s="27" customFormat="1" ht="39.75" customHeight="1">
      <c r="A254" s="22">
        <v>159</v>
      </c>
      <c r="B254" s="23">
        <v>78</v>
      </c>
      <c r="C254" s="85"/>
      <c r="D254" s="98"/>
      <c r="E254" s="84" t="s">
        <v>200</v>
      </c>
      <c r="F254" s="23">
        <v>78</v>
      </c>
      <c r="G254" s="25" t="s">
        <v>676</v>
      </c>
      <c r="H254" s="26">
        <v>99795</v>
      </c>
      <c r="I254" s="26">
        <v>53795</v>
      </c>
      <c r="J254" s="26">
        <f t="shared" si="36"/>
        <v>46000</v>
      </c>
      <c r="K254" s="26">
        <v>30000</v>
      </c>
      <c r="L254" s="26">
        <v>6000</v>
      </c>
      <c r="M254" s="26">
        <v>10000</v>
      </c>
      <c r="N254" s="57" t="s">
        <v>870</v>
      </c>
    </row>
    <row r="255" spans="1:14" s="27" customFormat="1" ht="22.5" customHeight="1">
      <c r="A255" s="22"/>
      <c r="B255" s="23"/>
      <c r="C255" s="85"/>
      <c r="D255" s="99"/>
      <c r="E255" s="86"/>
      <c r="F255" s="95" t="s">
        <v>806</v>
      </c>
      <c r="G255" s="96"/>
      <c r="H255" s="26">
        <f aca="true" t="shared" si="41" ref="H255:M255">H254+H253</f>
        <v>1317601</v>
      </c>
      <c r="I255" s="26">
        <f t="shared" si="41"/>
        <v>778644</v>
      </c>
      <c r="J255" s="26">
        <f t="shared" si="41"/>
        <v>538957</v>
      </c>
      <c r="K255" s="26">
        <f t="shared" si="41"/>
        <v>362957</v>
      </c>
      <c r="L255" s="26">
        <f t="shared" si="41"/>
        <v>71000</v>
      </c>
      <c r="M255" s="26">
        <f t="shared" si="41"/>
        <v>105000</v>
      </c>
      <c r="N255" s="57"/>
    </row>
    <row r="256" spans="1:14" s="3" customFormat="1" ht="48.75" customHeight="1">
      <c r="A256" s="10">
        <v>4</v>
      </c>
      <c r="B256" s="10"/>
      <c r="C256" s="85"/>
      <c r="D256" s="87" t="s">
        <v>740</v>
      </c>
      <c r="E256" s="14" t="s">
        <v>407</v>
      </c>
      <c r="F256" s="10">
        <v>4</v>
      </c>
      <c r="G256" s="32" t="s">
        <v>721</v>
      </c>
      <c r="H256" s="30">
        <v>1056367</v>
      </c>
      <c r="I256" s="12">
        <v>570257</v>
      </c>
      <c r="J256" s="12">
        <f>K256+L256+M256</f>
        <v>486110</v>
      </c>
      <c r="K256" s="12">
        <v>201110</v>
      </c>
      <c r="L256" s="12">
        <v>135000</v>
      </c>
      <c r="M256" s="12">
        <v>150000</v>
      </c>
      <c r="N256" s="58" t="s">
        <v>870</v>
      </c>
    </row>
    <row r="257" spans="1:14" s="3" customFormat="1" ht="78.75" customHeight="1">
      <c r="A257" s="10">
        <v>31</v>
      </c>
      <c r="B257" s="10"/>
      <c r="C257" s="85"/>
      <c r="D257" s="88"/>
      <c r="E257" s="115" t="s">
        <v>438</v>
      </c>
      <c r="F257" s="10">
        <v>31</v>
      </c>
      <c r="G257" s="32" t="s">
        <v>439</v>
      </c>
      <c r="H257" s="30">
        <v>2065491</v>
      </c>
      <c r="I257" s="12">
        <v>1324707</v>
      </c>
      <c r="J257" s="12">
        <f>K257+L257+M257</f>
        <v>740784</v>
      </c>
      <c r="K257" s="12">
        <v>330784</v>
      </c>
      <c r="L257" s="12">
        <v>210000</v>
      </c>
      <c r="M257" s="12">
        <v>200000</v>
      </c>
      <c r="N257" s="58" t="s">
        <v>869</v>
      </c>
    </row>
    <row r="258" spans="1:14" s="3" customFormat="1" ht="22.5" customHeight="1">
      <c r="A258" s="9"/>
      <c r="B258" s="10"/>
      <c r="C258" s="86"/>
      <c r="D258" s="89"/>
      <c r="E258" s="116"/>
      <c r="F258" s="90" t="s">
        <v>813</v>
      </c>
      <c r="G258" s="91"/>
      <c r="H258" s="12">
        <f aca="true" t="shared" si="42" ref="H258:M258">H257+H256</f>
        <v>3121858</v>
      </c>
      <c r="I258" s="12">
        <f t="shared" si="42"/>
        <v>1894964</v>
      </c>
      <c r="J258" s="12">
        <f t="shared" si="42"/>
        <v>1226894</v>
      </c>
      <c r="K258" s="12">
        <f t="shared" si="42"/>
        <v>531894</v>
      </c>
      <c r="L258" s="12">
        <f t="shared" si="42"/>
        <v>345000</v>
      </c>
      <c r="M258" s="12">
        <f t="shared" si="42"/>
        <v>350000</v>
      </c>
      <c r="N258" s="58"/>
    </row>
    <row r="259" spans="1:14" s="27" customFormat="1" ht="48" customHeight="1">
      <c r="A259" s="22">
        <v>160</v>
      </c>
      <c r="B259" s="23">
        <v>70</v>
      </c>
      <c r="C259" s="84" t="s">
        <v>27</v>
      </c>
      <c r="D259" s="24" t="s">
        <v>180</v>
      </c>
      <c r="E259" s="10" t="s">
        <v>179</v>
      </c>
      <c r="F259" s="23">
        <v>70</v>
      </c>
      <c r="G259" s="25" t="s">
        <v>181</v>
      </c>
      <c r="H259" s="26">
        <v>259977</v>
      </c>
      <c r="I259" s="26">
        <v>169539</v>
      </c>
      <c r="J259" s="26">
        <f t="shared" si="36"/>
        <v>90438</v>
      </c>
      <c r="K259" s="26">
        <v>25438</v>
      </c>
      <c r="L259" s="26">
        <v>52000</v>
      </c>
      <c r="M259" s="26">
        <v>13000</v>
      </c>
      <c r="N259" s="57" t="s">
        <v>867</v>
      </c>
    </row>
    <row r="260" spans="1:14" s="3" customFormat="1" ht="42" customHeight="1">
      <c r="A260" s="9">
        <v>161</v>
      </c>
      <c r="B260" s="10">
        <v>117</v>
      </c>
      <c r="C260" s="85"/>
      <c r="D260" s="6" t="s">
        <v>285</v>
      </c>
      <c r="E260" s="10" t="s">
        <v>284</v>
      </c>
      <c r="F260" s="10">
        <v>117</v>
      </c>
      <c r="G260" s="17" t="s">
        <v>286</v>
      </c>
      <c r="H260" s="12">
        <v>870281</v>
      </c>
      <c r="I260" s="12">
        <v>496992</v>
      </c>
      <c r="J260" s="12">
        <f t="shared" si="36"/>
        <v>373289</v>
      </c>
      <c r="K260" s="12">
        <v>150000</v>
      </c>
      <c r="L260" s="12">
        <v>163289</v>
      </c>
      <c r="M260" s="12">
        <v>60000</v>
      </c>
      <c r="N260" s="58" t="s">
        <v>870</v>
      </c>
    </row>
    <row r="261" spans="1:14" s="27" customFormat="1" ht="52.5" customHeight="1">
      <c r="A261" s="22">
        <v>162</v>
      </c>
      <c r="B261" s="23">
        <v>7</v>
      </c>
      <c r="C261" s="85"/>
      <c r="D261" s="24" t="s">
        <v>28</v>
      </c>
      <c r="E261" s="10" t="s">
        <v>26</v>
      </c>
      <c r="F261" s="23">
        <v>7</v>
      </c>
      <c r="G261" s="25" t="s">
        <v>29</v>
      </c>
      <c r="H261" s="26">
        <v>232807</v>
      </c>
      <c r="I261" s="26">
        <v>145686</v>
      </c>
      <c r="J261" s="26">
        <f t="shared" si="36"/>
        <v>87121</v>
      </c>
      <c r="K261" s="26">
        <v>28121</v>
      </c>
      <c r="L261" s="26">
        <v>50000</v>
      </c>
      <c r="M261" s="26">
        <v>9000</v>
      </c>
      <c r="N261" s="57" t="s">
        <v>870</v>
      </c>
    </row>
    <row r="262" spans="1:14" s="3" customFormat="1" ht="41.25" customHeight="1">
      <c r="A262" s="9">
        <v>163</v>
      </c>
      <c r="B262" s="10">
        <v>150</v>
      </c>
      <c r="C262" s="85"/>
      <c r="D262" s="100" t="s">
        <v>351</v>
      </c>
      <c r="E262" s="10" t="s">
        <v>350</v>
      </c>
      <c r="F262" s="10">
        <v>150</v>
      </c>
      <c r="G262" s="17" t="s">
        <v>352</v>
      </c>
      <c r="H262" s="12">
        <v>1535366</v>
      </c>
      <c r="I262" s="12">
        <v>1188198</v>
      </c>
      <c r="J262" s="12">
        <f t="shared" si="36"/>
        <v>347168</v>
      </c>
      <c r="K262" s="12">
        <v>182168</v>
      </c>
      <c r="L262" s="12">
        <v>150000</v>
      </c>
      <c r="M262" s="12">
        <v>15000</v>
      </c>
      <c r="N262" s="58" t="s">
        <v>871</v>
      </c>
    </row>
    <row r="263" spans="1:14" s="3" customFormat="1" ht="41.25" customHeight="1">
      <c r="A263" s="9">
        <v>164</v>
      </c>
      <c r="B263" s="10">
        <v>171</v>
      </c>
      <c r="C263" s="85"/>
      <c r="D263" s="101"/>
      <c r="E263" s="84" t="s">
        <v>398</v>
      </c>
      <c r="F263" s="10">
        <v>171</v>
      </c>
      <c r="G263" s="17" t="s">
        <v>718</v>
      </c>
      <c r="H263" s="12">
        <v>412918</v>
      </c>
      <c r="I263" s="12">
        <v>309267</v>
      </c>
      <c r="J263" s="12">
        <f t="shared" si="36"/>
        <v>103651</v>
      </c>
      <c r="K263" s="12">
        <v>48651</v>
      </c>
      <c r="L263" s="12">
        <v>40000</v>
      </c>
      <c r="M263" s="12">
        <v>15000</v>
      </c>
      <c r="N263" s="58" t="s">
        <v>871</v>
      </c>
    </row>
    <row r="264" spans="1:14" s="3" customFormat="1" ht="20.25" customHeight="1">
      <c r="A264" s="9"/>
      <c r="B264" s="10"/>
      <c r="C264" s="85"/>
      <c r="D264" s="102"/>
      <c r="E264" s="86"/>
      <c r="F264" s="90" t="s">
        <v>806</v>
      </c>
      <c r="G264" s="91"/>
      <c r="H264" s="12">
        <f aca="true" t="shared" si="43" ref="H264:M264">H263+H262</f>
        <v>1948284</v>
      </c>
      <c r="I264" s="12">
        <f t="shared" si="43"/>
        <v>1497465</v>
      </c>
      <c r="J264" s="12">
        <f t="shared" si="43"/>
        <v>450819</v>
      </c>
      <c r="K264" s="12">
        <f t="shared" si="43"/>
        <v>230819</v>
      </c>
      <c r="L264" s="12">
        <f t="shared" si="43"/>
        <v>190000</v>
      </c>
      <c r="M264" s="12">
        <f t="shared" si="43"/>
        <v>30000</v>
      </c>
      <c r="N264" s="58"/>
    </row>
    <row r="265" spans="1:14" s="27" customFormat="1" ht="22.5" customHeight="1">
      <c r="A265" s="22">
        <v>165</v>
      </c>
      <c r="B265" s="23">
        <v>41</v>
      </c>
      <c r="C265" s="85"/>
      <c r="D265" s="97" t="s">
        <v>116</v>
      </c>
      <c r="E265" s="10" t="s">
        <v>115</v>
      </c>
      <c r="F265" s="23">
        <v>41</v>
      </c>
      <c r="G265" s="25" t="s">
        <v>117</v>
      </c>
      <c r="H265" s="26">
        <v>423653</v>
      </c>
      <c r="I265" s="26">
        <v>285091</v>
      </c>
      <c r="J265" s="26">
        <f t="shared" si="36"/>
        <v>138562</v>
      </c>
      <c r="K265" s="26">
        <v>40562</v>
      </c>
      <c r="L265" s="26">
        <v>67000</v>
      </c>
      <c r="M265" s="26">
        <v>31000</v>
      </c>
      <c r="N265" s="57" t="s">
        <v>869</v>
      </c>
    </row>
    <row r="266" spans="1:14" s="27" customFormat="1" ht="22.5" customHeight="1">
      <c r="A266" s="22">
        <v>166</v>
      </c>
      <c r="B266" s="23">
        <v>71</v>
      </c>
      <c r="C266" s="85"/>
      <c r="D266" s="98"/>
      <c r="E266" s="10" t="s">
        <v>182</v>
      </c>
      <c r="F266" s="23">
        <v>71</v>
      </c>
      <c r="G266" s="25" t="s">
        <v>834</v>
      </c>
      <c r="H266" s="26">
        <v>334551</v>
      </c>
      <c r="I266" s="26">
        <v>240521</v>
      </c>
      <c r="J266" s="26">
        <f t="shared" si="36"/>
        <v>94030</v>
      </c>
      <c r="K266" s="26">
        <v>37030</v>
      </c>
      <c r="L266" s="26">
        <v>50000</v>
      </c>
      <c r="M266" s="26">
        <v>7000</v>
      </c>
      <c r="N266" s="57" t="s">
        <v>869</v>
      </c>
    </row>
    <row r="267" spans="1:14" s="27" customFormat="1" ht="41.25" customHeight="1">
      <c r="A267" s="22">
        <v>167</v>
      </c>
      <c r="B267" s="23">
        <v>137</v>
      </c>
      <c r="C267" s="85"/>
      <c r="D267" s="98"/>
      <c r="E267" s="10" t="s">
        <v>327</v>
      </c>
      <c r="F267" s="23">
        <v>137</v>
      </c>
      <c r="G267" s="25" t="s">
        <v>328</v>
      </c>
      <c r="H267" s="26">
        <v>529312</v>
      </c>
      <c r="I267" s="26">
        <v>401000</v>
      </c>
      <c r="J267" s="26">
        <f t="shared" si="36"/>
        <v>128312</v>
      </c>
      <c r="K267" s="26">
        <v>45312</v>
      </c>
      <c r="L267" s="26">
        <v>80000</v>
      </c>
      <c r="M267" s="26">
        <v>3000</v>
      </c>
      <c r="N267" s="57" t="s">
        <v>869</v>
      </c>
    </row>
    <row r="268" spans="1:14" s="27" customFormat="1" ht="39.75" customHeight="1">
      <c r="A268" s="22">
        <v>168</v>
      </c>
      <c r="B268" s="23">
        <v>141</v>
      </c>
      <c r="C268" s="85"/>
      <c r="D268" s="98"/>
      <c r="E268" s="84" t="s">
        <v>334</v>
      </c>
      <c r="F268" s="23">
        <v>141</v>
      </c>
      <c r="G268" s="25" t="s">
        <v>835</v>
      </c>
      <c r="H268" s="26">
        <v>823776</v>
      </c>
      <c r="I268" s="26">
        <v>652000</v>
      </c>
      <c r="J268" s="26">
        <f t="shared" si="36"/>
        <v>171776</v>
      </c>
      <c r="K268" s="26">
        <v>63776</v>
      </c>
      <c r="L268" s="26">
        <v>86000</v>
      </c>
      <c r="M268" s="26">
        <v>22000</v>
      </c>
      <c r="N268" s="57" t="s">
        <v>869</v>
      </c>
    </row>
    <row r="269" spans="1:14" s="27" customFormat="1" ht="21" customHeight="1">
      <c r="A269" s="22"/>
      <c r="B269" s="23"/>
      <c r="C269" s="85"/>
      <c r="D269" s="99"/>
      <c r="E269" s="86"/>
      <c r="F269" s="95" t="s">
        <v>806</v>
      </c>
      <c r="G269" s="96"/>
      <c r="H269" s="26">
        <f aca="true" t="shared" si="44" ref="H269:M269">H268+H267+H266+H265</f>
        <v>2111292</v>
      </c>
      <c r="I269" s="26">
        <f t="shared" si="44"/>
        <v>1578612</v>
      </c>
      <c r="J269" s="26">
        <f t="shared" si="44"/>
        <v>532680</v>
      </c>
      <c r="K269" s="26">
        <f t="shared" si="44"/>
        <v>186680</v>
      </c>
      <c r="L269" s="26">
        <f t="shared" si="44"/>
        <v>283000</v>
      </c>
      <c r="M269" s="26">
        <f t="shared" si="44"/>
        <v>63000</v>
      </c>
      <c r="N269" s="57"/>
    </row>
    <row r="270" spans="1:14" s="3" customFormat="1" ht="51" customHeight="1">
      <c r="A270" s="9">
        <v>169</v>
      </c>
      <c r="B270" s="10">
        <v>123</v>
      </c>
      <c r="C270" s="85"/>
      <c r="D270" s="6" t="s">
        <v>299</v>
      </c>
      <c r="E270" s="10" t="s">
        <v>298</v>
      </c>
      <c r="F270" s="10">
        <v>123</v>
      </c>
      <c r="G270" s="17" t="s">
        <v>695</v>
      </c>
      <c r="H270" s="12">
        <v>1640736</v>
      </c>
      <c r="I270" s="12">
        <v>1226774</v>
      </c>
      <c r="J270" s="12">
        <f t="shared" si="36"/>
        <v>413962</v>
      </c>
      <c r="K270" s="12">
        <v>180481</v>
      </c>
      <c r="L270" s="12">
        <v>180481</v>
      </c>
      <c r="M270" s="12">
        <v>53000</v>
      </c>
      <c r="N270" s="58" t="s">
        <v>871</v>
      </c>
    </row>
    <row r="271" spans="1:14" s="27" customFormat="1" ht="61.5" customHeight="1">
      <c r="A271" s="23">
        <v>25</v>
      </c>
      <c r="B271" s="23"/>
      <c r="C271" s="86"/>
      <c r="D271" s="41" t="s">
        <v>740</v>
      </c>
      <c r="E271" s="14" t="s">
        <v>430</v>
      </c>
      <c r="F271" s="23">
        <v>25</v>
      </c>
      <c r="G271" s="38" t="s">
        <v>733</v>
      </c>
      <c r="H271" s="36">
        <v>825953</v>
      </c>
      <c r="I271" s="26">
        <v>556275</v>
      </c>
      <c r="J271" s="26">
        <f t="shared" si="36"/>
        <v>269678</v>
      </c>
      <c r="K271" s="26">
        <v>98178</v>
      </c>
      <c r="L271" s="26">
        <v>91500</v>
      </c>
      <c r="M271" s="26">
        <v>80000</v>
      </c>
      <c r="N271" s="57" t="s">
        <v>870</v>
      </c>
    </row>
    <row r="272" spans="1:14" s="3" customFormat="1" ht="23.25" customHeight="1">
      <c r="A272" s="9">
        <v>170</v>
      </c>
      <c r="B272" s="10">
        <v>4</v>
      </c>
      <c r="C272" s="84" t="s">
        <v>17</v>
      </c>
      <c r="D272" s="92" t="s">
        <v>18</v>
      </c>
      <c r="E272" s="10" t="s">
        <v>16</v>
      </c>
      <c r="F272" s="10">
        <v>4</v>
      </c>
      <c r="G272" s="31" t="s">
        <v>641</v>
      </c>
      <c r="H272" s="12">
        <v>157915</v>
      </c>
      <c r="I272" s="12">
        <v>70000</v>
      </c>
      <c r="J272" s="12">
        <f t="shared" si="36"/>
        <v>87915</v>
      </c>
      <c r="K272" s="12">
        <v>25315</v>
      </c>
      <c r="L272" s="12">
        <v>32600</v>
      </c>
      <c r="M272" s="12">
        <v>30000</v>
      </c>
      <c r="N272" s="58" t="s">
        <v>870</v>
      </c>
    </row>
    <row r="273" spans="1:14" s="3" customFormat="1" ht="39" customHeight="1">
      <c r="A273" s="9">
        <v>171</v>
      </c>
      <c r="B273" s="10">
        <v>28</v>
      </c>
      <c r="C273" s="85"/>
      <c r="D273" s="93"/>
      <c r="E273" s="84" t="s">
        <v>82</v>
      </c>
      <c r="F273" s="10">
        <v>28</v>
      </c>
      <c r="G273" s="17" t="s">
        <v>650</v>
      </c>
      <c r="H273" s="12">
        <v>803598</v>
      </c>
      <c r="I273" s="12">
        <v>380598</v>
      </c>
      <c r="J273" s="12">
        <f t="shared" si="36"/>
        <v>423000</v>
      </c>
      <c r="K273" s="12">
        <v>200000</v>
      </c>
      <c r="L273" s="12">
        <v>153000</v>
      </c>
      <c r="M273" s="12">
        <v>70000</v>
      </c>
      <c r="N273" s="58" t="s">
        <v>870</v>
      </c>
    </row>
    <row r="274" spans="1:14" s="3" customFormat="1" ht="29.25" customHeight="1">
      <c r="A274" s="9"/>
      <c r="B274" s="10"/>
      <c r="C274" s="85"/>
      <c r="D274" s="94"/>
      <c r="E274" s="86"/>
      <c r="F274" s="90" t="s">
        <v>806</v>
      </c>
      <c r="G274" s="91"/>
      <c r="H274" s="12">
        <f aca="true" t="shared" si="45" ref="H274:M274">H273+H272</f>
        <v>961513</v>
      </c>
      <c r="I274" s="12">
        <f t="shared" si="45"/>
        <v>450598</v>
      </c>
      <c r="J274" s="12">
        <f t="shared" si="45"/>
        <v>510915</v>
      </c>
      <c r="K274" s="12">
        <f t="shared" si="45"/>
        <v>225315</v>
      </c>
      <c r="L274" s="12">
        <f t="shared" si="45"/>
        <v>185600</v>
      </c>
      <c r="M274" s="12">
        <f t="shared" si="45"/>
        <v>100000</v>
      </c>
      <c r="N274" s="58"/>
    </row>
    <row r="275" spans="1:14" s="27" customFormat="1" ht="48.75" customHeight="1">
      <c r="A275" s="22">
        <v>172</v>
      </c>
      <c r="B275" s="23">
        <v>61</v>
      </c>
      <c r="C275" s="86"/>
      <c r="D275" s="28" t="s">
        <v>160</v>
      </c>
      <c r="E275" s="10" t="s">
        <v>159</v>
      </c>
      <c r="F275" s="23">
        <v>61</v>
      </c>
      <c r="G275" s="25" t="s">
        <v>161</v>
      </c>
      <c r="H275" s="26">
        <v>3281438</v>
      </c>
      <c r="I275" s="26">
        <v>1425331</v>
      </c>
      <c r="J275" s="26">
        <f t="shared" si="36"/>
        <v>1856107</v>
      </c>
      <c r="K275" s="26">
        <v>996107</v>
      </c>
      <c r="L275" s="26">
        <v>530000</v>
      </c>
      <c r="M275" s="26">
        <v>330000</v>
      </c>
      <c r="N275" s="57" t="s">
        <v>869</v>
      </c>
    </row>
    <row r="276" spans="2:14" s="3" customFormat="1" ht="59.25" customHeight="1">
      <c r="B276" s="10">
        <v>18</v>
      </c>
      <c r="C276" s="84" t="s">
        <v>471</v>
      </c>
      <c r="D276" s="11" t="s">
        <v>471</v>
      </c>
      <c r="E276" s="10" t="s">
        <v>470</v>
      </c>
      <c r="F276" s="34">
        <v>18</v>
      </c>
      <c r="G276" s="32" t="s">
        <v>752</v>
      </c>
      <c r="H276" s="30">
        <v>1649299</v>
      </c>
      <c r="I276" s="12">
        <v>999799</v>
      </c>
      <c r="J276" s="12">
        <f aca="true" t="shared" si="46" ref="J276:J341">K276+L276+M276</f>
        <v>649500</v>
      </c>
      <c r="K276" s="12">
        <v>165000</v>
      </c>
      <c r="L276" s="12">
        <v>330000</v>
      </c>
      <c r="M276" s="12">
        <v>154500</v>
      </c>
      <c r="N276" s="58" t="s">
        <v>869</v>
      </c>
    </row>
    <row r="277" spans="2:14" s="3" customFormat="1" ht="123.75" customHeight="1">
      <c r="B277" s="10">
        <v>38</v>
      </c>
      <c r="C277" s="85"/>
      <c r="D277" s="11" t="s">
        <v>471</v>
      </c>
      <c r="E277" s="10" t="s">
        <v>502</v>
      </c>
      <c r="F277" s="34">
        <v>38</v>
      </c>
      <c r="G277" s="32" t="s">
        <v>758</v>
      </c>
      <c r="H277" s="30">
        <v>1378712</v>
      </c>
      <c r="I277" s="12">
        <v>947712</v>
      </c>
      <c r="J277" s="12">
        <f t="shared" si="46"/>
        <v>431000</v>
      </c>
      <c r="K277" s="12">
        <v>138000</v>
      </c>
      <c r="L277" s="12">
        <v>260000</v>
      </c>
      <c r="M277" s="12">
        <v>33000</v>
      </c>
      <c r="N277" s="58" t="s">
        <v>869</v>
      </c>
    </row>
    <row r="278" spans="2:14" s="3" customFormat="1" ht="98.25" customHeight="1">
      <c r="B278" s="10">
        <v>55</v>
      </c>
      <c r="C278" s="85"/>
      <c r="D278" s="11" t="s">
        <v>471</v>
      </c>
      <c r="E278" s="10" t="s">
        <v>526</v>
      </c>
      <c r="F278" s="34">
        <v>55</v>
      </c>
      <c r="G278" s="32" t="s">
        <v>767</v>
      </c>
      <c r="H278" s="30">
        <v>1289925</v>
      </c>
      <c r="I278" s="12">
        <v>937925</v>
      </c>
      <c r="J278" s="12">
        <f t="shared" si="46"/>
        <v>352000</v>
      </c>
      <c r="K278" s="12">
        <v>170000</v>
      </c>
      <c r="L278" s="12">
        <v>156000</v>
      </c>
      <c r="M278" s="12">
        <v>26000</v>
      </c>
      <c r="N278" s="58" t="s">
        <v>869</v>
      </c>
    </row>
    <row r="279" spans="2:14" s="3" customFormat="1" ht="64.5" customHeight="1">
      <c r="B279" s="10">
        <v>60</v>
      </c>
      <c r="C279" s="85"/>
      <c r="D279" s="11" t="s">
        <v>471</v>
      </c>
      <c r="E279" s="10" t="s">
        <v>533</v>
      </c>
      <c r="F279" s="34">
        <v>60</v>
      </c>
      <c r="G279" s="32" t="s">
        <v>771</v>
      </c>
      <c r="H279" s="30">
        <v>1356687</v>
      </c>
      <c r="I279" s="12">
        <v>842337</v>
      </c>
      <c r="J279" s="12">
        <f t="shared" si="46"/>
        <v>514350</v>
      </c>
      <c r="K279" s="12">
        <v>136000</v>
      </c>
      <c r="L279" s="12">
        <v>96350</v>
      </c>
      <c r="M279" s="12">
        <v>282000</v>
      </c>
      <c r="N279" s="58" t="s">
        <v>869</v>
      </c>
    </row>
    <row r="280" spans="2:14" s="3" customFormat="1" ht="44.25" customHeight="1">
      <c r="B280" s="10">
        <v>63</v>
      </c>
      <c r="C280" s="85"/>
      <c r="D280" s="11" t="s">
        <v>471</v>
      </c>
      <c r="E280" s="10" t="s">
        <v>538</v>
      </c>
      <c r="F280" s="34">
        <v>63</v>
      </c>
      <c r="G280" s="32" t="s">
        <v>836</v>
      </c>
      <c r="H280" s="30">
        <v>1211858</v>
      </c>
      <c r="I280" s="12">
        <v>915858</v>
      </c>
      <c r="J280" s="12">
        <f t="shared" si="46"/>
        <v>296000</v>
      </c>
      <c r="K280" s="12">
        <v>122000</v>
      </c>
      <c r="L280" s="12">
        <v>170000</v>
      </c>
      <c r="M280" s="12">
        <v>4000</v>
      </c>
      <c r="N280" s="58" t="s">
        <v>869</v>
      </c>
    </row>
    <row r="281" spans="2:14" s="3" customFormat="1" ht="78" customHeight="1">
      <c r="B281" s="10">
        <v>70</v>
      </c>
      <c r="C281" s="85"/>
      <c r="D281" s="11" t="s">
        <v>471</v>
      </c>
      <c r="E281" s="10" t="s">
        <v>547</v>
      </c>
      <c r="F281" s="34">
        <v>70</v>
      </c>
      <c r="G281" s="32" t="s">
        <v>776</v>
      </c>
      <c r="H281" s="30">
        <v>564412</v>
      </c>
      <c r="I281" s="12">
        <v>445912</v>
      </c>
      <c r="J281" s="12">
        <f t="shared" si="46"/>
        <v>118500</v>
      </c>
      <c r="K281" s="12">
        <v>56500</v>
      </c>
      <c r="L281" s="12">
        <v>60000</v>
      </c>
      <c r="M281" s="12">
        <v>2000</v>
      </c>
      <c r="N281" s="58" t="s">
        <v>869</v>
      </c>
    </row>
    <row r="282" spans="2:14" s="3" customFormat="1" ht="57" customHeight="1">
      <c r="B282" s="10">
        <v>82</v>
      </c>
      <c r="C282" s="85"/>
      <c r="D282" s="11" t="s">
        <v>471</v>
      </c>
      <c r="E282" s="10" t="s">
        <v>563</v>
      </c>
      <c r="F282" s="34">
        <v>82</v>
      </c>
      <c r="G282" s="32" t="s">
        <v>837</v>
      </c>
      <c r="H282" s="30">
        <v>1293069</v>
      </c>
      <c r="I282" s="12">
        <v>956069</v>
      </c>
      <c r="J282" s="12">
        <f t="shared" si="46"/>
        <v>337000</v>
      </c>
      <c r="K282" s="12">
        <v>130000</v>
      </c>
      <c r="L282" s="12">
        <v>160000</v>
      </c>
      <c r="M282" s="12">
        <v>47000</v>
      </c>
      <c r="N282" s="58" t="s">
        <v>869</v>
      </c>
    </row>
    <row r="283" spans="2:14" s="3" customFormat="1" ht="61.5" customHeight="1">
      <c r="B283" s="10">
        <v>84</v>
      </c>
      <c r="C283" s="85"/>
      <c r="D283" s="11" t="s">
        <v>471</v>
      </c>
      <c r="E283" s="10" t="s">
        <v>566</v>
      </c>
      <c r="F283" s="34">
        <v>84</v>
      </c>
      <c r="G283" s="32" t="s">
        <v>838</v>
      </c>
      <c r="H283" s="30">
        <v>1373229</v>
      </c>
      <c r="I283" s="12">
        <v>998729</v>
      </c>
      <c r="J283" s="12">
        <f t="shared" si="46"/>
        <v>374500</v>
      </c>
      <c r="K283" s="12">
        <v>137500</v>
      </c>
      <c r="L283" s="12">
        <v>152000</v>
      </c>
      <c r="M283" s="12">
        <v>85000</v>
      </c>
      <c r="N283" s="58" t="s">
        <v>869</v>
      </c>
    </row>
    <row r="284" spans="2:14" s="3" customFormat="1" ht="42" customHeight="1">
      <c r="B284" s="10">
        <v>88</v>
      </c>
      <c r="C284" s="85"/>
      <c r="D284" s="11" t="s">
        <v>471</v>
      </c>
      <c r="E284" s="10" t="s">
        <v>572</v>
      </c>
      <c r="F284" s="34">
        <v>88</v>
      </c>
      <c r="G284" s="32" t="s">
        <v>782</v>
      </c>
      <c r="H284" s="30">
        <v>1063233</v>
      </c>
      <c r="I284" s="12">
        <v>721233</v>
      </c>
      <c r="J284" s="12">
        <f t="shared" si="46"/>
        <v>342000</v>
      </c>
      <c r="K284" s="12">
        <v>107000</v>
      </c>
      <c r="L284" s="12">
        <v>200000</v>
      </c>
      <c r="M284" s="12">
        <v>35000</v>
      </c>
      <c r="N284" s="58" t="s">
        <v>869</v>
      </c>
    </row>
    <row r="285" spans="2:14" s="3" customFormat="1" ht="57" customHeight="1">
      <c r="B285" s="10">
        <v>95</v>
      </c>
      <c r="C285" s="85"/>
      <c r="D285" s="11" t="s">
        <v>471</v>
      </c>
      <c r="E285" s="10" t="s">
        <v>581</v>
      </c>
      <c r="F285" s="34">
        <v>95</v>
      </c>
      <c r="G285" s="32" t="s">
        <v>839</v>
      </c>
      <c r="H285" s="30">
        <v>942212</v>
      </c>
      <c r="I285" s="12">
        <v>751912</v>
      </c>
      <c r="J285" s="12">
        <f t="shared" si="46"/>
        <v>190300</v>
      </c>
      <c r="K285" s="12">
        <v>94300</v>
      </c>
      <c r="L285" s="12">
        <v>93000</v>
      </c>
      <c r="M285" s="12">
        <v>3000</v>
      </c>
      <c r="N285" s="58" t="s">
        <v>869</v>
      </c>
    </row>
    <row r="286" spans="2:14" s="3" customFormat="1" ht="40.5" customHeight="1">
      <c r="B286" s="10">
        <v>109</v>
      </c>
      <c r="C286" s="85"/>
      <c r="D286" s="11" t="s">
        <v>471</v>
      </c>
      <c r="E286" s="10" t="s">
        <v>601</v>
      </c>
      <c r="F286" s="34">
        <v>109</v>
      </c>
      <c r="G286" s="32" t="s">
        <v>790</v>
      </c>
      <c r="H286" s="30">
        <v>642978</v>
      </c>
      <c r="I286" s="12">
        <v>505478</v>
      </c>
      <c r="J286" s="12">
        <f t="shared" si="46"/>
        <v>137500</v>
      </c>
      <c r="K286" s="12">
        <v>65000</v>
      </c>
      <c r="L286" s="12">
        <v>70000</v>
      </c>
      <c r="M286" s="12">
        <v>2500</v>
      </c>
      <c r="N286" s="58" t="s">
        <v>869</v>
      </c>
    </row>
    <row r="287" spans="2:14" s="3" customFormat="1" ht="61.5" customHeight="1">
      <c r="B287" s="10">
        <v>117</v>
      </c>
      <c r="C287" s="85"/>
      <c r="D287" s="11" t="s">
        <v>471</v>
      </c>
      <c r="E287" s="10" t="s">
        <v>613</v>
      </c>
      <c r="F287" s="34">
        <v>117</v>
      </c>
      <c r="G287" s="32" t="s">
        <v>840</v>
      </c>
      <c r="H287" s="30">
        <v>1338061</v>
      </c>
      <c r="I287" s="12">
        <v>999921</v>
      </c>
      <c r="J287" s="12">
        <f t="shared" si="46"/>
        <v>338140</v>
      </c>
      <c r="K287" s="12">
        <v>134000</v>
      </c>
      <c r="L287" s="12">
        <v>100000</v>
      </c>
      <c r="M287" s="12">
        <v>104140</v>
      </c>
      <c r="N287" s="58" t="s">
        <v>869</v>
      </c>
    </row>
    <row r="288" spans="2:14" s="3" customFormat="1" ht="57.75" customHeight="1">
      <c r="B288" s="10">
        <v>118</v>
      </c>
      <c r="C288" s="85"/>
      <c r="D288" s="11" t="s">
        <v>471</v>
      </c>
      <c r="E288" s="10" t="s">
        <v>614</v>
      </c>
      <c r="F288" s="34">
        <v>118</v>
      </c>
      <c r="G288" s="32" t="s">
        <v>841</v>
      </c>
      <c r="H288" s="30">
        <v>945430</v>
      </c>
      <c r="I288" s="12">
        <v>778430</v>
      </c>
      <c r="J288" s="12">
        <f t="shared" si="46"/>
        <v>167000</v>
      </c>
      <c r="K288" s="12">
        <v>95000</v>
      </c>
      <c r="L288" s="12">
        <v>70000</v>
      </c>
      <c r="M288" s="12">
        <v>2000</v>
      </c>
      <c r="N288" s="58" t="s">
        <v>869</v>
      </c>
    </row>
    <row r="289" spans="2:14" s="3" customFormat="1" ht="97.5" customHeight="1">
      <c r="B289" s="10">
        <v>121</v>
      </c>
      <c r="C289" s="85"/>
      <c r="D289" s="11" t="s">
        <v>471</v>
      </c>
      <c r="E289" s="10" t="s">
        <v>618</v>
      </c>
      <c r="F289" s="34">
        <v>121</v>
      </c>
      <c r="G289" s="32" t="s">
        <v>793</v>
      </c>
      <c r="H289" s="30">
        <v>1054417</v>
      </c>
      <c r="I289" s="12">
        <v>847417</v>
      </c>
      <c r="J289" s="12">
        <f t="shared" si="46"/>
        <v>207000</v>
      </c>
      <c r="K289" s="12">
        <v>106000</v>
      </c>
      <c r="L289" s="12">
        <v>80000</v>
      </c>
      <c r="M289" s="12">
        <v>21000</v>
      </c>
      <c r="N289" s="58" t="s">
        <v>869</v>
      </c>
    </row>
    <row r="290" spans="2:14" s="3" customFormat="1" ht="59.25" customHeight="1">
      <c r="B290" s="10">
        <v>125</v>
      </c>
      <c r="C290" s="85"/>
      <c r="D290" s="11" t="s">
        <v>471</v>
      </c>
      <c r="E290" s="62"/>
      <c r="F290" s="34">
        <v>125</v>
      </c>
      <c r="G290" s="32" t="s">
        <v>842</v>
      </c>
      <c r="H290" s="30">
        <v>1193831</v>
      </c>
      <c r="I290" s="12">
        <v>984331</v>
      </c>
      <c r="J290" s="12">
        <f t="shared" si="46"/>
        <v>209500</v>
      </c>
      <c r="K290" s="12">
        <v>119500</v>
      </c>
      <c r="L290" s="12">
        <v>60000</v>
      </c>
      <c r="M290" s="12">
        <v>30000</v>
      </c>
      <c r="N290" s="58" t="s">
        <v>869</v>
      </c>
    </row>
    <row r="291" spans="2:14" s="3" customFormat="1" ht="18.75" customHeight="1">
      <c r="B291" s="10"/>
      <c r="C291" s="86"/>
      <c r="D291" s="82" t="s">
        <v>865</v>
      </c>
      <c r="E291" s="119"/>
      <c r="F291" s="119"/>
      <c r="G291" s="83"/>
      <c r="H291" s="30">
        <f aca="true" t="shared" si="47" ref="H291:M291">SUM(H276:H290)</f>
        <v>17297353</v>
      </c>
      <c r="I291" s="30">
        <f t="shared" si="47"/>
        <v>12633063</v>
      </c>
      <c r="J291" s="30">
        <f t="shared" si="47"/>
        <v>4664290</v>
      </c>
      <c r="K291" s="30">
        <f t="shared" si="47"/>
        <v>1775800</v>
      </c>
      <c r="L291" s="30">
        <f t="shared" si="47"/>
        <v>2057350</v>
      </c>
      <c r="M291" s="30">
        <f t="shared" si="47"/>
        <v>831140</v>
      </c>
      <c r="N291" s="58"/>
    </row>
    <row r="292" spans="2:14" s="27" customFormat="1" ht="45" customHeight="1">
      <c r="B292" s="23">
        <v>1</v>
      </c>
      <c r="C292" s="76" t="s">
        <v>445</v>
      </c>
      <c r="D292" s="64" t="s">
        <v>446</v>
      </c>
      <c r="E292" s="23" t="s">
        <v>444</v>
      </c>
      <c r="F292" s="49">
        <v>1</v>
      </c>
      <c r="G292" s="38" t="s">
        <v>742</v>
      </c>
      <c r="H292" s="36">
        <v>423018</v>
      </c>
      <c r="I292" s="26">
        <v>150961</v>
      </c>
      <c r="J292" s="26">
        <f t="shared" si="46"/>
        <v>272057</v>
      </c>
      <c r="K292" s="26">
        <v>163453</v>
      </c>
      <c r="L292" s="26">
        <v>84604</v>
      </c>
      <c r="M292" s="26">
        <v>24000</v>
      </c>
      <c r="N292" s="57" t="s">
        <v>871</v>
      </c>
    </row>
    <row r="293" spans="2:14" s="27" customFormat="1" ht="60.75" customHeight="1">
      <c r="B293" s="23">
        <v>2</v>
      </c>
      <c r="C293" s="77"/>
      <c r="D293" s="64" t="s">
        <v>448</v>
      </c>
      <c r="E293" s="23" t="s">
        <v>447</v>
      </c>
      <c r="F293" s="49">
        <v>2</v>
      </c>
      <c r="G293" s="38" t="s">
        <v>743</v>
      </c>
      <c r="H293" s="36">
        <v>2036742</v>
      </c>
      <c r="I293" s="26">
        <v>1000000</v>
      </c>
      <c r="J293" s="26">
        <f t="shared" si="46"/>
        <v>1036742</v>
      </c>
      <c r="K293" s="26">
        <v>505254</v>
      </c>
      <c r="L293" s="26">
        <v>521772</v>
      </c>
      <c r="M293" s="26">
        <v>9716</v>
      </c>
      <c r="N293" s="57" t="s">
        <v>869</v>
      </c>
    </row>
    <row r="294" spans="2:14" s="27" customFormat="1" ht="60.75" customHeight="1">
      <c r="B294" s="23">
        <v>3</v>
      </c>
      <c r="C294" s="77"/>
      <c r="D294" s="64" t="s">
        <v>448</v>
      </c>
      <c r="E294" s="23" t="s">
        <v>449</v>
      </c>
      <c r="F294" s="49">
        <v>3</v>
      </c>
      <c r="G294" s="38" t="s">
        <v>844</v>
      </c>
      <c r="H294" s="36">
        <v>1173436</v>
      </c>
      <c r="I294" s="26">
        <v>634381</v>
      </c>
      <c r="J294" s="26">
        <f t="shared" si="46"/>
        <v>539055</v>
      </c>
      <c r="K294" s="26">
        <v>295655</v>
      </c>
      <c r="L294" s="26">
        <v>239000</v>
      </c>
      <c r="M294" s="26">
        <v>4400</v>
      </c>
      <c r="N294" s="57" t="s">
        <v>869</v>
      </c>
    </row>
    <row r="295" spans="2:14" s="27" customFormat="1" ht="42.75" customHeight="1">
      <c r="B295" s="23">
        <v>4</v>
      </c>
      <c r="C295" s="77"/>
      <c r="D295" s="64" t="s">
        <v>446</v>
      </c>
      <c r="E295" s="23" t="s">
        <v>450</v>
      </c>
      <c r="F295" s="49">
        <v>4</v>
      </c>
      <c r="G295" s="38" t="s">
        <v>451</v>
      </c>
      <c r="H295" s="36">
        <v>761475</v>
      </c>
      <c r="I295" s="26">
        <v>407684</v>
      </c>
      <c r="J295" s="26">
        <f t="shared" si="46"/>
        <v>353791</v>
      </c>
      <c r="K295" s="26">
        <v>143696</v>
      </c>
      <c r="L295" s="26">
        <v>155095</v>
      </c>
      <c r="M295" s="26">
        <v>55000</v>
      </c>
      <c r="N295" s="57" t="s">
        <v>869</v>
      </c>
    </row>
    <row r="296" spans="2:14" s="27" customFormat="1" ht="63" customHeight="1">
      <c r="B296" s="23">
        <v>5</v>
      </c>
      <c r="C296" s="77"/>
      <c r="D296" s="64" t="s">
        <v>453</v>
      </c>
      <c r="E296" s="23" t="s">
        <v>452</v>
      </c>
      <c r="F296" s="49">
        <v>5</v>
      </c>
      <c r="G296" s="38" t="s">
        <v>744</v>
      </c>
      <c r="H296" s="36">
        <v>1114193</v>
      </c>
      <c r="I296" s="26">
        <v>597236</v>
      </c>
      <c r="J296" s="26">
        <f t="shared" si="46"/>
        <v>516957</v>
      </c>
      <c r="K296" s="26">
        <v>219838</v>
      </c>
      <c r="L296" s="26">
        <v>190000</v>
      </c>
      <c r="M296" s="26">
        <v>107119</v>
      </c>
      <c r="N296" s="57" t="s">
        <v>869</v>
      </c>
    </row>
    <row r="297" spans="2:14" s="27" customFormat="1" ht="59.25" customHeight="1">
      <c r="B297" s="23">
        <v>7</v>
      </c>
      <c r="C297" s="77"/>
      <c r="D297" s="64" t="s">
        <v>453</v>
      </c>
      <c r="E297" s="23" t="s">
        <v>456</v>
      </c>
      <c r="F297" s="49">
        <v>7</v>
      </c>
      <c r="G297" s="38" t="s">
        <v>745</v>
      </c>
      <c r="H297" s="36">
        <v>1689968</v>
      </c>
      <c r="I297" s="26">
        <v>864641</v>
      </c>
      <c r="J297" s="26">
        <f t="shared" si="46"/>
        <v>825327</v>
      </c>
      <c r="K297" s="26">
        <v>445327</v>
      </c>
      <c r="L297" s="26">
        <v>270000</v>
      </c>
      <c r="M297" s="26">
        <v>110000</v>
      </c>
      <c r="N297" s="57" t="s">
        <v>869</v>
      </c>
    </row>
    <row r="298" spans="2:14" s="27" customFormat="1" ht="100.5" customHeight="1">
      <c r="B298" s="23">
        <v>10</v>
      </c>
      <c r="C298" s="77"/>
      <c r="D298" s="64" t="s">
        <v>446</v>
      </c>
      <c r="E298" s="23" t="s">
        <v>460</v>
      </c>
      <c r="F298" s="49">
        <v>10</v>
      </c>
      <c r="G298" s="38" t="s">
        <v>748</v>
      </c>
      <c r="H298" s="36">
        <v>1862483</v>
      </c>
      <c r="I298" s="26">
        <v>1000000</v>
      </c>
      <c r="J298" s="26">
        <f t="shared" si="46"/>
        <v>862483</v>
      </c>
      <c r="K298" s="26">
        <v>494373</v>
      </c>
      <c r="L298" s="26">
        <v>366610</v>
      </c>
      <c r="M298" s="26">
        <v>1500</v>
      </c>
      <c r="N298" s="57" t="s">
        <v>869</v>
      </c>
    </row>
    <row r="299" spans="2:14" s="27" customFormat="1" ht="79.5" customHeight="1">
      <c r="B299" s="23">
        <v>11</v>
      </c>
      <c r="C299" s="77"/>
      <c r="D299" s="64" t="s">
        <v>453</v>
      </c>
      <c r="E299" s="23" t="s">
        <v>461</v>
      </c>
      <c r="F299" s="49">
        <v>11</v>
      </c>
      <c r="G299" s="38" t="s">
        <v>845</v>
      </c>
      <c r="H299" s="36">
        <v>1747602</v>
      </c>
      <c r="I299" s="26">
        <v>718461</v>
      </c>
      <c r="J299" s="26">
        <f t="shared" si="46"/>
        <v>1029141</v>
      </c>
      <c r="K299" s="26">
        <v>652141</v>
      </c>
      <c r="L299" s="26">
        <v>277000</v>
      </c>
      <c r="M299" s="26">
        <v>100000</v>
      </c>
      <c r="N299" s="57" t="s">
        <v>870</v>
      </c>
    </row>
    <row r="300" spans="2:14" s="27" customFormat="1" ht="63" customHeight="1">
      <c r="B300" s="23">
        <v>12</v>
      </c>
      <c r="C300" s="77"/>
      <c r="D300" s="64" t="s">
        <v>448</v>
      </c>
      <c r="E300" s="23" t="s">
        <v>462</v>
      </c>
      <c r="F300" s="49">
        <v>12</v>
      </c>
      <c r="G300" s="38" t="s">
        <v>749</v>
      </c>
      <c r="H300" s="36">
        <v>1538382</v>
      </c>
      <c r="I300" s="26">
        <v>952182</v>
      </c>
      <c r="J300" s="26">
        <f t="shared" si="46"/>
        <v>586200</v>
      </c>
      <c r="K300" s="26">
        <v>281200</v>
      </c>
      <c r="L300" s="26">
        <v>299000</v>
      </c>
      <c r="M300" s="26">
        <v>6000</v>
      </c>
      <c r="N300" s="57" t="s">
        <v>869</v>
      </c>
    </row>
    <row r="301" spans="2:14" s="27" customFormat="1" ht="63" customHeight="1">
      <c r="B301" s="23">
        <v>13</v>
      </c>
      <c r="C301" s="77"/>
      <c r="D301" s="64" t="s">
        <v>446</v>
      </c>
      <c r="E301" s="23" t="s">
        <v>463</v>
      </c>
      <c r="F301" s="49">
        <v>13</v>
      </c>
      <c r="G301" s="38" t="s">
        <v>750</v>
      </c>
      <c r="H301" s="36">
        <v>475051</v>
      </c>
      <c r="I301" s="26">
        <v>187137</v>
      </c>
      <c r="J301" s="26">
        <f t="shared" si="46"/>
        <v>287914</v>
      </c>
      <c r="K301" s="26">
        <v>121258</v>
      </c>
      <c r="L301" s="26">
        <v>101656</v>
      </c>
      <c r="M301" s="26">
        <v>65000</v>
      </c>
      <c r="N301" s="57" t="s">
        <v>870</v>
      </c>
    </row>
    <row r="302" spans="2:14" s="27" customFormat="1" ht="66.75" customHeight="1">
      <c r="B302" s="23">
        <v>14</v>
      </c>
      <c r="C302" s="77"/>
      <c r="D302" s="64" t="s">
        <v>448</v>
      </c>
      <c r="E302" s="23" t="s">
        <v>464</v>
      </c>
      <c r="F302" s="49">
        <v>14</v>
      </c>
      <c r="G302" s="38" t="s">
        <v>846</v>
      </c>
      <c r="H302" s="36">
        <v>981262</v>
      </c>
      <c r="I302" s="26">
        <v>588344</v>
      </c>
      <c r="J302" s="26">
        <f t="shared" si="46"/>
        <v>392918</v>
      </c>
      <c r="K302" s="26">
        <v>198655</v>
      </c>
      <c r="L302" s="26">
        <v>192263</v>
      </c>
      <c r="M302" s="26">
        <v>2000</v>
      </c>
      <c r="N302" s="57" t="s">
        <v>869</v>
      </c>
    </row>
    <row r="303" spans="2:14" s="27" customFormat="1" ht="63" customHeight="1">
      <c r="B303" s="23">
        <v>16</v>
      </c>
      <c r="C303" s="77"/>
      <c r="D303" s="64" t="s">
        <v>448</v>
      </c>
      <c r="E303" s="23" t="s">
        <v>467</v>
      </c>
      <c r="F303" s="49">
        <v>16</v>
      </c>
      <c r="G303" s="38" t="s">
        <v>847</v>
      </c>
      <c r="H303" s="36">
        <v>1657342</v>
      </c>
      <c r="I303" s="26">
        <v>983263</v>
      </c>
      <c r="J303" s="26">
        <f t="shared" si="46"/>
        <v>674079</v>
      </c>
      <c r="K303" s="26">
        <v>349079</v>
      </c>
      <c r="L303" s="26">
        <v>322000</v>
      </c>
      <c r="M303" s="26">
        <v>3000</v>
      </c>
      <c r="N303" s="57" t="s">
        <v>869</v>
      </c>
    </row>
    <row r="304" spans="2:14" s="27" customFormat="1" ht="63.75" customHeight="1">
      <c r="B304" s="23">
        <v>17</v>
      </c>
      <c r="C304" s="77"/>
      <c r="D304" s="64" t="s">
        <v>469</v>
      </c>
      <c r="E304" s="23" t="s">
        <v>468</v>
      </c>
      <c r="F304" s="49">
        <v>17</v>
      </c>
      <c r="G304" s="38" t="s">
        <v>751</v>
      </c>
      <c r="H304" s="36">
        <v>629145</v>
      </c>
      <c r="I304" s="26">
        <v>300705</v>
      </c>
      <c r="J304" s="26">
        <f t="shared" si="46"/>
        <v>328440</v>
      </c>
      <c r="K304" s="26">
        <v>174440</v>
      </c>
      <c r="L304" s="26">
        <v>120000</v>
      </c>
      <c r="M304" s="26">
        <v>34000</v>
      </c>
      <c r="N304" s="57" t="s">
        <v>870</v>
      </c>
    </row>
    <row r="305" spans="2:14" s="27" customFormat="1" ht="84" customHeight="1">
      <c r="B305" s="23">
        <v>19</v>
      </c>
      <c r="C305" s="77"/>
      <c r="D305" s="64" t="s">
        <v>448</v>
      </c>
      <c r="E305" s="23" t="s">
        <v>472</v>
      </c>
      <c r="F305" s="49">
        <v>19</v>
      </c>
      <c r="G305" s="38" t="s">
        <v>753</v>
      </c>
      <c r="H305" s="36">
        <v>1364515</v>
      </c>
      <c r="I305" s="26">
        <v>732581</v>
      </c>
      <c r="J305" s="26">
        <f t="shared" si="46"/>
        <v>631934</v>
      </c>
      <c r="K305" s="26">
        <v>306934</v>
      </c>
      <c r="L305" s="26">
        <v>266000</v>
      </c>
      <c r="M305" s="26">
        <v>59000</v>
      </c>
      <c r="N305" s="57" t="s">
        <v>869</v>
      </c>
    </row>
    <row r="306" spans="2:14" s="27" customFormat="1" ht="61.5" customHeight="1">
      <c r="B306" s="23">
        <v>20</v>
      </c>
      <c r="C306" s="77"/>
      <c r="D306" s="64" t="s">
        <v>448</v>
      </c>
      <c r="E306" s="23" t="s">
        <v>473</v>
      </c>
      <c r="F306" s="49">
        <v>20</v>
      </c>
      <c r="G306" s="38" t="s">
        <v>848</v>
      </c>
      <c r="H306" s="36">
        <v>833624</v>
      </c>
      <c r="I306" s="26">
        <v>529473</v>
      </c>
      <c r="J306" s="26">
        <f t="shared" si="46"/>
        <v>304151</v>
      </c>
      <c r="K306" s="26">
        <v>125644</v>
      </c>
      <c r="L306" s="26">
        <v>163507</v>
      </c>
      <c r="M306" s="26">
        <v>15000</v>
      </c>
      <c r="N306" s="57" t="s">
        <v>869</v>
      </c>
    </row>
    <row r="307" spans="2:14" s="27" customFormat="1" ht="60.75" customHeight="1">
      <c r="B307" s="23">
        <v>22</v>
      </c>
      <c r="C307" s="77"/>
      <c r="D307" s="64" t="s">
        <v>469</v>
      </c>
      <c r="E307" s="23" t="s">
        <v>477</v>
      </c>
      <c r="F307" s="49">
        <v>22</v>
      </c>
      <c r="G307" s="38" t="s">
        <v>849</v>
      </c>
      <c r="H307" s="36">
        <v>598661</v>
      </c>
      <c r="I307" s="26">
        <v>327530</v>
      </c>
      <c r="J307" s="26">
        <f t="shared" si="46"/>
        <v>271131</v>
      </c>
      <c r="K307" s="26">
        <v>190318</v>
      </c>
      <c r="L307" s="26">
        <v>79313</v>
      </c>
      <c r="M307" s="26">
        <v>1500</v>
      </c>
      <c r="N307" s="57" t="s">
        <v>870</v>
      </c>
    </row>
    <row r="308" spans="2:14" s="27" customFormat="1" ht="47.25" customHeight="1">
      <c r="B308" s="23">
        <v>25</v>
      </c>
      <c r="C308" s="77"/>
      <c r="D308" s="64" t="s">
        <v>446</v>
      </c>
      <c r="E308" s="23" t="s">
        <v>481</v>
      </c>
      <c r="F308" s="49">
        <v>25</v>
      </c>
      <c r="G308" s="38" t="s">
        <v>482</v>
      </c>
      <c r="H308" s="36">
        <v>845410</v>
      </c>
      <c r="I308" s="26">
        <v>498016</v>
      </c>
      <c r="J308" s="26">
        <f t="shared" si="46"/>
        <v>347394</v>
      </c>
      <c r="K308" s="26">
        <v>176812</v>
      </c>
      <c r="L308" s="26">
        <v>169082</v>
      </c>
      <c r="M308" s="26">
        <v>1500</v>
      </c>
      <c r="N308" s="57" t="s">
        <v>869</v>
      </c>
    </row>
    <row r="309" spans="2:14" s="27" customFormat="1" ht="66.75" customHeight="1">
      <c r="B309" s="23">
        <v>28</v>
      </c>
      <c r="C309" s="77"/>
      <c r="D309" s="64" t="s">
        <v>448</v>
      </c>
      <c r="E309" s="23" t="s">
        <v>487</v>
      </c>
      <c r="F309" s="49">
        <v>28</v>
      </c>
      <c r="G309" s="38" t="s">
        <v>850</v>
      </c>
      <c r="H309" s="36">
        <v>1309514</v>
      </c>
      <c r="I309" s="26">
        <v>798505</v>
      </c>
      <c r="J309" s="26">
        <f t="shared" si="46"/>
        <v>511009</v>
      </c>
      <c r="K309" s="26">
        <v>246654</v>
      </c>
      <c r="L309" s="26">
        <v>255355</v>
      </c>
      <c r="M309" s="26">
        <v>9000</v>
      </c>
      <c r="N309" s="57" t="s">
        <v>869</v>
      </c>
    </row>
    <row r="310" spans="2:14" s="27" customFormat="1" ht="47.25" customHeight="1">
      <c r="B310" s="23">
        <v>31</v>
      </c>
      <c r="C310" s="77"/>
      <c r="D310" s="64" t="s">
        <v>446</v>
      </c>
      <c r="E310" s="23" t="s">
        <v>492</v>
      </c>
      <c r="F310" s="49">
        <v>31</v>
      </c>
      <c r="G310" s="38" t="s">
        <v>493</v>
      </c>
      <c r="H310" s="36">
        <v>617220</v>
      </c>
      <c r="I310" s="26">
        <v>379637</v>
      </c>
      <c r="J310" s="26">
        <f t="shared" si="46"/>
        <v>237583</v>
      </c>
      <c r="K310" s="26">
        <v>92583</v>
      </c>
      <c r="L310" s="26">
        <v>124000</v>
      </c>
      <c r="M310" s="26">
        <v>21000</v>
      </c>
      <c r="N310" s="57" t="s">
        <v>869</v>
      </c>
    </row>
    <row r="311" spans="2:14" s="27" customFormat="1" ht="47.25" customHeight="1">
      <c r="B311" s="23">
        <v>32</v>
      </c>
      <c r="C311" s="77"/>
      <c r="D311" s="64" t="s">
        <v>448</v>
      </c>
      <c r="E311" s="23" t="s">
        <v>494</v>
      </c>
      <c r="F311" s="49">
        <v>32</v>
      </c>
      <c r="G311" s="38" t="s">
        <v>851</v>
      </c>
      <c r="H311" s="36">
        <v>975354</v>
      </c>
      <c r="I311" s="26">
        <v>545539</v>
      </c>
      <c r="J311" s="26">
        <f t="shared" si="46"/>
        <v>429815</v>
      </c>
      <c r="K311" s="26">
        <v>247922</v>
      </c>
      <c r="L311" s="26">
        <v>130893</v>
      </c>
      <c r="M311" s="26">
        <v>51000</v>
      </c>
      <c r="N311" s="57" t="s">
        <v>869</v>
      </c>
    </row>
    <row r="312" spans="2:14" s="27" customFormat="1" ht="79.5" customHeight="1">
      <c r="B312" s="23">
        <v>34</v>
      </c>
      <c r="C312" s="77"/>
      <c r="D312" s="64" t="s">
        <v>448</v>
      </c>
      <c r="E312" s="23" t="s">
        <v>496</v>
      </c>
      <c r="F312" s="49">
        <v>34</v>
      </c>
      <c r="G312" s="38" t="s">
        <v>755</v>
      </c>
      <c r="H312" s="36">
        <v>520647</v>
      </c>
      <c r="I312" s="26">
        <v>307449</v>
      </c>
      <c r="J312" s="26">
        <f t="shared" si="46"/>
        <v>213198</v>
      </c>
      <c r="K312" s="26">
        <v>108918</v>
      </c>
      <c r="L312" s="26">
        <v>101980</v>
      </c>
      <c r="M312" s="26">
        <v>2300</v>
      </c>
      <c r="N312" s="57" t="s">
        <v>869</v>
      </c>
    </row>
    <row r="313" spans="2:14" s="27" customFormat="1" ht="44.25" customHeight="1">
      <c r="B313" s="23">
        <v>35</v>
      </c>
      <c r="C313" s="77"/>
      <c r="D313" s="64" t="s">
        <v>446</v>
      </c>
      <c r="E313" s="23" t="s">
        <v>497</v>
      </c>
      <c r="F313" s="49">
        <v>35</v>
      </c>
      <c r="G313" s="38" t="s">
        <v>498</v>
      </c>
      <c r="H313" s="36">
        <v>1352909</v>
      </c>
      <c r="I313" s="26">
        <v>746473</v>
      </c>
      <c r="J313" s="26">
        <f t="shared" si="46"/>
        <v>606436</v>
      </c>
      <c r="K313" s="26">
        <v>402936</v>
      </c>
      <c r="L313" s="26">
        <v>200000</v>
      </c>
      <c r="M313" s="26">
        <v>3500</v>
      </c>
      <c r="N313" s="57" t="s">
        <v>869</v>
      </c>
    </row>
    <row r="314" spans="2:14" s="27" customFormat="1" ht="60" customHeight="1">
      <c r="B314" s="23">
        <v>36</v>
      </c>
      <c r="C314" s="77"/>
      <c r="D314" s="64" t="s">
        <v>446</v>
      </c>
      <c r="E314" s="23" t="s">
        <v>499</v>
      </c>
      <c r="F314" s="49">
        <v>36</v>
      </c>
      <c r="G314" s="38" t="s">
        <v>756</v>
      </c>
      <c r="H314" s="36">
        <v>1385006</v>
      </c>
      <c r="I314" s="26">
        <v>852855</v>
      </c>
      <c r="J314" s="26">
        <f t="shared" si="46"/>
        <v>532151</v>
      </c>
      <c r="K314" s="26">
        <v>307751</v>
      </c>
      <c r="L314" s="26">
        <v>197400</v>
      </c>
      <c r="M314" s="26">
        <v>27000</v>
      </c>
      <c r="N314" s="57" t="s">
        <v>869</v>
      </c>
    </row>
    <row r="315" spans="2:14" s="27" customFormat="1" ht="60" customHeight="1">
      <c r="B315" s="23">
        <v>40</v>
      </c>
      <c r="C315" s="77"/>
      <c r="D315" s="64" t="s">
        <v>446</v>
      </c>
      <c r="E315" s="23" t="s">
        <v>506</v>
      </c>
      <c r="F315" s="49">
        <v>40</v>
      </c>
      <c r="G315" s="38" t="s">
        <v>759</v>
      </c>
      <c r="H315" s="36">
        <v>1757822</v>
      </c>
      <c r="I315" s="26">
        <v>998367</v>
      </c>
      <c r="J315" s="26">
        <f t="shared" si="46"/>
        <v>759455</v>
      </c>
      <c r="K315" s="26">
        <v>263673</v>
      </c>
      <c r="L315" s="26">
        <v>175782</v>
      </c>
      <c r="M315" s="26">
        <v>320000</v>
      </c>
      <c r="N315" s="57" t="s">
        <v>869</v>
      </c>
    </row>
    <row r="316" spans="2:14" s="27" customFormat="1" ht="63" customHeight="1">
      <c r="B316" s="23">
        <v>42</v>
      </c>
      <c r="C316" s="77"/>
      <c r="D316" s="64" t="s">
        <v>469</v>
      </c>
      <c r="E316" s="23" t="s">
        <v>509</v>
      </c>
      <c r="F316" s="49">
        <v>42</v>
      </c>
      <c r="G316" s="38" t="s">
        <v>760</v>
      </c>
      <c r="H316" s="36">
        <v>740706</v>
      </c>
      <c r="I316" s="26">
        <v>373441</v>
      </c>
      <c r="J316" s="26">
        <f t="shared" si="46"/>
        <v>367265</v>
      </c>
      <c r="K316" s="26">
        <v>212437</v>
      </c>
      <c r="L316" s="26">
        <v>147828</v>
      </c>
      <c r="M316" s="26">
        <v>7000</v>
      </c>
      <c r="N316" s="57" t="s">
        <v>870</v>
      </c>
    </row>
    <row r="317" spans="2:14" s="27" customFormat="1" ht="59.25" customHeight="1">
      <c r="B317" s="23">
        <v>43</v>
      </c>
      <c r="C317" s="77"/>
      <c r="D317" s="64" t="s">
        <v>469</v>
      </c>
      <c r="E317" s="23" t="s">
        <v>510</v>
      </c>
      <c r="F317" s="49">
        <v>43</v>
      </c>
      <c r="G317" s="38" t="s">
        <v>761</v>
      </c>
      <c r="H317" s="36">
        <v>733969</v>
      </c>
      <c r="I317" s="26">
        <v>307449</v>
      </c>
      <c r="J317" s="26">
        <f t="shared" si="46"/>
        <v>426520</v>
      </c>
      <c r="K317" s="26">
        <v>211520</v>
      </c>
      <c r="L317" s="26">
        <v>95000</v>
      </c>
      <c r="M317" s="26">
        <v>120000</v>
      </c>
      <c r="N317" s="57" t="s">
        <v>870</v>
      </c>
    </row>
    <row r="318" spans="2:14" s="27" customFormat="1" ht="45" customHeight="1">
      <c r="B318" s="23">
        <v>45</v>
      </c>
      <c r="C318" s="77"/>
      <c r="D318" s="64" t="s">
        <v>469</v>
      </c>
      <c r="E318" s="23" t="s">
        <v>513</v>
      </c>
      <c r="F318" s="49">
        <v>45</v>
      </c>
      <c r="G318" s="38" t="s">
        <v>853</v>
      </c>
      <c r="H318" s="36">
        <v>730527</v>
      </c>
      <c r="I318" s="26">
        <v>366250</v>
      </c>
      <c r="J318" s="26">
        <f t="shared" si="46"/>
        <v>364277</v>
      </c>
      <c r="K318" s="26">
        <v>211008</v>
      </c>
      <c r="L318" s="26">
        <v>145769</v>
      </c>
      <c r="M318" s="26">
        <v>7500</v>
      </c>
      <c r="N318" s="57" t="s">
        <v>870</v>
      </c>
    </row>
    <row r="319" spans="2:14" s="27" customFormat="1" ht="84" customHeight="1">
      <c r="B319" s="23">
        <v>54</v>
      </c>
      <c r="C319" s="77"/>
      <c r="D319" s="64" t="s">
        <v>448</v>
      </c>
      <c r="E319" s="23" t="s">
        <v>525</v>
      </c>
      <c r="F319" s="49">
        <v>54</v>
      </c>
      <c r="G319" s="38" t="s">
        <v>766</v>
      </c>
      <c r="H319" s="36">
        <v>1784533</v>
      </c>
      <c r="I319" s="26">
        <v>1000000</v>
      </c>
      <c r="J319" s="26">
        <f t="shared" si="46"/>
        <v>784533</v>
      </c>
      <c r="K319" s="26">
        <v>433011</v>
      </c>
      <c r="L319" s="26">
        <v>350022</v>
      </c>
      <c r="M319" s="26">
        <v>1500</v>
      </c>
      <c r="N319" s="57" t="s">
        <v>869</v>
      </c>
    </row>
    <row r="320" spans="2:14" s="27" customFormat="1" ht="64.5" customHeight="1">
      <c r="B320" s="23">
        <v>57</v>
      </c>
      <c r="C320" s="77"/>
      <c r="D320" s="64" t="s">
        <v>446</v>
      </c>
      <c r="E320" s="23" t="s">
        <v>529</v>
      </c>
      <c r="F320" s="49">
        <v>57</v>
      </c>
      <c r="G320" s="38" t="s">
        <v>768</v>
      </c>
      <c r="H320" s="36">
        <v>1265664</v>
      </c>
      <c r="I320" s="26">
        <v>787315</v>
      </c>
      <c r="J320" s="26">
        <f t="shared" si="46"/>
        <v>478349</v>
      </c>
      <c r="K320" s="26">
        <v>269849</v>
      </c>
      <c r="L320" s="26">
        <v>200000</v>
      </c>
      <c r="M320" s="26">
        <v>8500</v>
      </c>
      <c r="N320" s="57" t="s">
        <v>869</v>
      </c>
    </row>
    <row r="321" spans="2:14" s="27" customFormat="1" ht="65.25" customHeight="1">
      <c r="B321" s="23">
        <v>67</v>
      </c>
      <c r="C321" s="77"/>
      <c r="D321" s="64" t="s">
        <v>469</v>
      </c>
      <c r="E321" s="23" t="s">
        <v>544</v>
      </c>
      <c r="F321" s="49">
        <v>67</v>
      </c>
      <c r="G321" s="38" t="s">
        <v>773</v>
      </c>
      <c r="H321" s="36">
        <v>739629</v>
      </c>
      <c r="I321" s="26">
        <v>368979</v>
      </c>
      <c r="J321" s="26">
        <f t="shared" si="46"/>
        <v>370650</v>
      </c>
      <c r="K321" s="26">
        <v>212650</v>
      </c>
      <c r="L321" s="26">
        <v>150000</v>
      </c>
      <c r="M321" s="26">
        <v>8000</v>
      </c>
      <c r="N321" s="57" t="s">
        <v>870</v>
      </c>
    </row>
    <row r="322" spans="2:14" s="27" customFormat="1" ht="63.75" customHeight="1">
      <c r="B322" s="23">
        <v>68</v>
      </c>
      <c r="C322" s="77"/>
      <c r="D322" s="64" t="s">
        <v>446</v>
      </c>
      <c r="E322" s="23" t="s">
        <v>545</v>
      </c>
      <c r="F322" s="49">
        <v>68</v>
      </c>
      <c r="G322" s="38" t="s">
        <v>774</v>
      </c>
      <c r="H322" s="36">
        <v>1814628</v>
      </c>
      <c r="I322" s="26">
        <v>1000000</v>
      </c>
      <c r="J322" s="26">
        <f t="shared" si="46"/>
        <v>814628</v>
      </c>
      <c r="K322" s="26">
        <v>372194</v>
      </c>
      <c r="L322" s="26">
        <v>362434</v>
      </c>
      <c r="M322" s="26">
        <v>80000</v>
      </c>
      <c r="N322" s="57" t="s">
        <v>869</v>
      </c>
    </row>
    <row r="323" spans="2:14" s="27" customFormat="1" ht="63" customHeight="1">
      <c r="B323" s="23">
        <v>74</v>
      </c>
      <c r="C323" s="77"/>
      <c r="D323" s="64" t="s">
        <v>469</v>
      </c>
      <c r="E323" s="23" t="s">
        <v>552</v>
      </c>
      <c r="F323" s="49">
        <v>74</v>
      </c>
      <c r="G323" s="38" t="s">
        <v>778</v>
      </c>
      <c r="H323" s="36">
        <v>841963</v>
      </c>
      <c r="I323" s="26">
        <v>514523</v>
      </c>
      <c r="J323" s="26">
        <f t="shared" si="46"/>
        <v>327440</v>
      </c>
      <c r="K323" s="26">
        <v>227940</v>
      </c>
      <c r="L323" s="26">
        <v>84500</v>
      </c>
      <c r="M323" s="26">
        <v>15000</v>
      </c>
      <c r="N323" s="57" t="s">
        <v>870</v>
      </c>
    </row>
    <row r="324" spans="2:14" s="27" customFormat="1" ht="62.25" customHeight="1">
      <c r="B324" s="23">
        <v>75</v>
      </c>
      <c r="C324" s="77"/>
      <c r="D324" s="64" t="s">
        <v>469</v>
      </c>
      <c r="E324" s="23" t="s">
        <v>553</v>
      </c>
      <c r="F324" s="49">
        <v>75</v>
      </c>
      <c r="G324" s="38" t="s">
        <v>554</v>
      </c>
      <c r="H324" s="36">
        <v>1536744</v>
      </c>
      <c r="I324" s="26">
        <v>996470</v>
      </c>
      <c r="J324" s="26">
        <f t="shared" si="46"/>
        <v>540274</v>
      </c>
      <c r="K324" s="26">
        <v>331983</v>
      </c>
      <c r="L324" s="26">
        <v>192291</v>
      </c>
      <c r="M324" s="26">
        <v>16000</v>
      </c>
      <c r="N324" s="57" t="s">
        <v>870</v>
      </c>
    </row>
    <row r="325" spans="2:14" s="27" customFormat="1" ht="45" customHeight="1">
      <c r="B325" s="23">
        <v>76</v>
      </c>
      <c r="C325" s="77"/>
      <c r="D325" s="64" t="s">
        <v>446</v>
      </c>
      <c r="E325" s="23" t="s">
        <v>555</v>
      </c>
      <c r="F325" s="49">
        <v>76</v>
      </c>
      <c r="G325" s="38" t="s">
        <v>779</v>
      </c>
      <c r="H325" s="36">
        <v>661103</v>
      </c>
      <c r="I325" s="26">
        <v>425828</v>
      </c>
      <c r="J325" s="26">
        <f t="shared" si="46"/>
        <v>235275</v>
      </c>
      <c r="K325" s="26">
        <v>119165</v>
      </c>
      <c r="L325" s="26">
        <v>66110</v>
      </c>
      <c r="M325" s="26">
        <v>50000</v>
      </c>
      <c r="N325" s="57" t="s">
        <v>869</v>
      </c>
    </row>
    <row r="326" spans="2:14" s="27" customFormat="1" ht="61.5" customHeight="1">
      <c r="B326" s="23">
        <v>77</v>
      </c>
      <c r="C326" s="77"/>
      <c r="D326" s="64" t="s">
        <v>446</v>
      </c>
      <c r="E326" s="23" t="s">
        <v>556</v>
      </c>
      <c r="F326" s="49">
        <v>77</v>
      </c>
      <c r="G326" s="38" t="s">
        <v>557</v>
      </c>
      <c r="H326" s="36">
        <v>1202341</v>
      </c>
      <c r="I326" s="26">
        <v>711990</v>
      </c>
      <c r="J326" s="26">
        <f t="shared" si="46"/>
        <v>490351</v>
      </c>
      <c r="K326" s="26">
        <v>180351</v>
      </c>
      <c r="L326" s="26">
        <v>300000</v>
      </c>
      <c r="M326" s="26">
        <v>10000</v>
      </c>
      <c r="N326" s="57" t="s">
        <v>869</v>
      </c>
    </row>
    <row r="327" spans="2:14" s="27" customFormat="1" ht="47.25" customHeight="1">
      <c r="B327" s="23">
        <v>78</v>
      </c>
      <c r="C327" s="77"/>
      <c r="D327" s="64" t="s">
        <v>446</v>
      </c>
      <c r="E327" s="23" t="s">
        <v>558</v>
      </c>
      <c r="F327" s="49">
        <v>78</v>
      </c>
      <c r="G327" s="38" t="s">
        <v>854</v>
      </c>
      <c r="H327" s="36">
        <v>1371343</v>
      </c>
      <c r="I327" s="26">
        <v>822642</v>
      </c>
      <c r="J327" s="26">
        <f t="shared" si="46"/>
        <v>548701</v>
      </c>
      <c r="K327" s="26">
        <v>405701</v>
      </c>
      <c r="L327" s="26">
        <v>137000</v>
      </c>
      <c r="M327" s="26">
        <v>6000</v>
      </c>
      <c r="N327" s="57" t="s">
        <v>869</v>
      </c>
    </row>
    <row r="328" spans="2:14" s="27" customFormat="1" ht="59.25" customHeight="1">
      <c r="B328" s="23">
        <v>79</v>
      </c>
      <c r="C328" s="77"/>
      <c r="D328" s="64" t="s">
        <v>446</v>
      </c>
      <c r="E328" s="23" t="s">
        <v>559</v>
      </c>
      <c r="F328" s="49">
        <v>79</v>
      </c>
      <c r="G328" s="38" t="s">
        <v>855</v>
      </c>
      <c r="H328" s="36">
        <v>961419</v>
      </c>
      <c r="I328" s="26">
        <v>614206</v>
      </c>
      <c r="J328" s="26">
        <f t="shared" si="46"/>
        <v>347213</v>
      </c>
      <c r="K328" s="26">
        <v>244213</v>
      </c>
      <c r="L328" s="26">
        <v>100000</v>
      </c>
      <c r="M328" s="26">
        <v>3000</v>
      </c>
      <c r="N328" s="57" t="s">
        <v>869</v>
      </c>
    </row>
    <row r="329" spans="2:14" s="27" customFormat="1" ht="45" customHeight="1">
      <c r="B329" s="23">
        <v>80</v>
      </c>
      <c r="C329" s="77"/>
      <c r="D329" s="64" t="s">
        <v>446</v>
      </c>
      <c r="E329" s="23" t="s">
        <v>560</v>
      </c>
      <c r="F329" s="49">
        <v>80</v>
      </c>
      <c r="G329" s="38" t="s">
        <v>780</v>
      </c>
      <c r="H329" s="36">
        <v>484150</v>
      </c>
      <c r="I329" s="26">
        <v>292697</v>
      </c>
      <c r="J329" s="26">
        <f t="shared" si="46"/>
        <v>191453</v>
      </c>
      <c r="K329" s="26">
        <v>72623</v>
      </c>
      <c r="L329" s="26">
        <v>96830</v>
      </c>
      <c r="M329" s="26">
        <v>22000</v>
      </c>
      <c r="N329" s="57" t="s">
        <v>871</v>
      </c>
    </row>
    <row r="330" spans="2:14" s="27" customFormat="1" ht="62.25" customHeight="1">
      <c r="B330" s="23">
        <v>90</v>
      </c>
      <c r="C330" s="77"/>
      <c r="D330" s="64" t="s">
        <v>446</v>
      </c>
      <c r="E330" s="23" t="s">
        <v>575</v>
      </c>
      <c r="F330" s="49">
        <v>90</v>
      </c>
      <c r="G330" s="38" t="s">
        <v>784</v>
      </c>
      <c r="H330" s="36">
        <v>664249</v>
      </c>
      <c r="I330" s="26">
        <v>409112</v>
      </c>
      <c r="J330" s="26">
        <f t="shared" si="46"/>
        <v>255137</v>
      </c>
      <c r="K330" s="26">
        <v>99637</v>
      </c>
      <c r="L330" s="26">
        <v>69000</v>
      </c>
      <c r="M330" s="26">
        <v>86500</v>
      </c>
      <c r="N330" s="57" t="s">
        <v>871</v>
      </c>
    </row>
    <row r="331" spans="2:14" s="27" customFormat="1" ht="44.25" customHeight="1">
      <c r="B331" s="23">
        <v>99</v>
      </c>
      <c r="C331" s="77"/>
      <c r="D331" s="64" t="s">
        <v>469</v>
      </c>
      <c r="E331" s="23" t="s">
        <v>587</v>
      </c>
      <c r="F331" s="49">
        <v>99</v>
      </c>
      <c r="G331" s="38" t="s">
        <v>856</v>
      </c>
      <c r="H331" s="36">
        <v>444949</v>
      </c>
      <c r="I331" s="26">
        <v>262275</v>
      </c>
      <c r="J331" s="26">
        <f t="shared" si="46"/>
        <v>182674</v>
      </c>
      <c r="K331" s="26">
        <v>117576</v>
      </c>
      <c r="L331" s="26">
        <v>49098</v>
      </c>
      <c r="M331" s="26">
        <v>16000</v>
      </c>
      <c r="N331" s="57" t="s">
        <v>870</v>
      </c>
    </row>
    <row r="332" spans="2:14" s="27" customFormat="1" ht="44.25" customHeight="1">
      <c r="B332" s="23">
        <v>105</v>
      </c>
      <c r="C332" s="77"/>
      <c r="D332" s="64" t="s">
        <v>469</v>
      </c>
      <c r="E332" s="23" t="s">
        <v>595</v>
      </c>
      <c r="F332" s="49">
        <v>105</v>
      </c>
      <c r="G332" s="38" t="s">
        <v>789</v>
      </c>
      <c r="H332" s="36">
        <v>586080</v>
      </c>
      <c r="I332" s="26">
        <v>417045</v>
      </c>
      <c r="J332" s="26">
        <f t="shared" si="46"/>
        <v>169035</v>
      </c>
      <c r="K332" s="26">
        <v>109055</v>
      </c>
      <c r="L332" s="26">
        <v>58480</v>
      </c>
      <c r="M332" s="26">
        <v>1500</v>
      </c>
      <c r="N332" s="57" t="s">
        <v>870</v>
      </c>
    </row>
    <row r="333" spans="2:14" s="27" customFormat="1" ht="45" customHeight="1">
      <c r="B333" s="23">
        <v>113</v>
      </c>
      <c r="C333" s="77"/>
      <c r="D333" s="64" t="s">
        <v>446</v>
      </c>
      <c r="E333" s="23" t="s">
        <v>608</v>
      </c>
      <c r="F333" s="49">
        <v>113</v>
      </c>
      <c r="G333" s="38" t="s">
        <v>791</v>
      </c>
      <c r="H333" s="36">
        <v>514736</v>
      </c>
      <c r="I333" s="26">
        <v>307526</v>
      </c>
      <c r="J333" s="26">
        <f t="shared" si="46"/>
        <v>207210</v>
      </c>
      <c r="K333" s="26">
        <v>127210</v>
      </c>
      <c r="L333" s="26">
        <v>60000</v>
      </c>
      <c r="M333" s="26">
        <v>20000</v>
      </c>
      <c r="N333" s="57" t="s">
        <v>869</v>
      </c>
    </row>
    <row r="334" spans="2:14" s="27" customFormat="1" ht="64.5" customHeight="1">
      <c r="B334" s="23">
        <v>114</v>
      </c>
      <c r="C334" s="77"/>
      <c r="D334" s="64" t="s">
        <v>446</v>
      </c>
      <c r="E334" s="23" t="s">
        <v>609</v>
      </c>
      <c r="F334" s="49">
        <v>114</v>
      </c>
      <c r="G334" s="38" t="s">
        <v>857</v>
      </c>
      <c r="H334" s="36">
        <v>807940</v>
      </c>
      <c r="I334" s="26">
        <v>469749</v>
      </c>
      <c r="J334" s="26">
        <f t="shared" si="46"/>
        <v>338191</v>
      </c>
      <c r="K334" s="26">
        <v>171191</v>
      </c>
      <c r="L334" s="26">
        <v>97000</v>
      </c>
      <c r="M334" s="26">
        <v>70000</v>
      </c>
      <c r="N334" s="57" t="s">
        <v>869</v>
      </c>
    </row>
    <row r="335" spans="2:14" s="27" customFormat="1" ht="47.25" customHeight="1">
      <c r="B335" s="23">
        <v>115</v>
      </c>
      <c r="C335" s="77"/>
      <c r="D335" s="64" t="s">
        <v>446</v>
      </c>
      <c r="E335" s="23" t="s">
        <v>610</v>
      </c>
      <c r="F335" s="49">
        <v>115</v>
      </c>
      <c r="G335" s="38" t="s">
        <v>611</v>
      </c>
      <c r="H335" s="36">
        <v>1340860</v>
      </c>
      <c r="I335" s="26">
        <v>807731</v>
      </c>
      <c r="J335" s="26">
        <f t="shared" si="46"/>
        <v>533129</v>
      </c>
      <c r="K335" s="26">
        <v>201129</v>
      </c>
      <c r="L335" s="26">
        <v>280000</v>
      </c>
      <c r="M335" s="26">
        <v>52000</v>
      </c>
      <c r="N335" s="57" t="s">
        <v>869</v>
      </c>
    </row>
    <row r="336" spans="2:14" s="27" customFormat="1" ht="47.25" customHeight="1">
      <c r="B336" s="23">
        <v>131</v>
      </c>
      <c r="C336" s="77"/>
      <c r="D336" s="65" t="s">
        <v>446</v>
      </c>
      <c r="E336" s="63"/>
      <c r="F336" s="66">
        <v>131</v>
      </c>
      <c r="G336" s="67" t="s">
        <v>858</v>
      </c>
      <c r="H336" s="36">
        <v>1451813</v>
      </c>
      <c r="I336" s="26">
        <v>881241</v>
      </c>
      <c r="J336" s="26">
        <f t="shared" si="46"/>
        <v>570572</v>
      </c>
      <c r="K336" s="26">
        <v>417772</v>
      </c>
      <c r="L336" s="26">
        <v>150300</v>
      </c>
      <c r="M336" s="26">
        <v>2500</v>
      </c>
      <c r="N336" s="57" t="s">
        <v>869</v>
      </c>
    </row>
    <row r="337" spans="2:14" s="27" customFormat="1" ht="21.75" customHeight="1">
      <c r="B337" s="23"/>
      <c r="C337" s="78"/>
      <c r="D337" s="69" t="s">
        <v>865</v>
      </c>
      <c r="E337" s="79"/>
      <c r="F337" s="79"/>
      <c r="G337" s="70"/>
      <c r="H337" s="36">
        <f aca="true" t="shared" si="48" ref="H337:M337">SUM(H292:H336)</f>
        <v>48330127</v>
      </c>
      <c r="I337" s="36">
        <f t="shared" si="48"/>
        <v>27237889</v>
      </c>
      <c r="J337" s="36">
        <f t="shared" si="48"/>
        <v>21092238</v>
      </c>
      <c r="K337" s="36">
        <f t="shared" si="48"/>
        <v>11262729</v>
      </c>
      <c r="L337" s="36">
        <f t="shared" si="48"/>
        <v>8193974</v>
      </c>
      <c r="M337" s="36">
        <f t="shared" si="48"/>
        <v>1635535</v>
      </c>
      <c r="N337" s="57"/>
    </row>
    <row r="338" spans="2:14" s="3" customFormat="1" ht="59.25" customHeight="1">
      <c r="B338" s="10">
        <v>6</v>
      </c>
      <c r="C338" s="84" t="s">
        <v>455</v>
      </c>
      <c r="D338" s="11" t="s">
        <v>455</v>
      </c>
      <c r="E338" s="10" t="s">
        <v>454</v>
      </c>
      <c r="F338" s="34">
        <v>6</v>
      </c>
      <c r="G338" s="32" t="s">
        <v>797</v>
      </c>
      <c r="H338" s="30">
        <v>140403</v>
      </c>
      <c r="I338" s="12">
        <v>22403</v>
      </c>
      <c r="J338" s="12">
        <f t="shared" si="46"/>
        <v>118000</v>
      </c>
      <c r="K338" s="12">
        <v>15000</v>
      </c>
      <c r="L338" s="12">
        <v>28000</v>
      </c>
      <c r="M338" s="12">
        <v>75000</v>
      </c>
      <c r="N338" s="58" t="s">
        <v>866</v>
      </c>
    </row>
    <row r="339" spans="2:14" s="3" customFormat="1" ht="44.25" customHeight="1">
      <c r="B339" s="10">
        <v>8</v>
      </c>
      <c r="C339" s="85"/>
      <c r="D339" s="11" t="s">
        <v>455</v>
      </c>
      <c r="E339" s="10" t="s">
        <v>457</v>
      </c>
      <c r="F339" s="34">
        <v>8</v>
      </c>
      <c r="G339" s="32" t="s">
        <v>746</v>
      </c>
      <c r="H339" s="30">
        <v>221959</v>
      </c>
      <c r="I339" s="12">
        <v>69459</v>
      </c>
      <c r="J339" s="12">
        <f t="shared" si="46"/>
        <v>152500</v>
      </c>
      <c r="K339" s="12">
        <v>23000</v>
      </c>
      <c r="L339" s="12">
        <v>44500</v>
      </c>
      <c r="M339" s="12">
        <v>85000</v>
      </c>
      <c r="N339" s="58" t="s">
        <v>866</v>
      </c>
    </row>
    <row r="340" spans="2:14" s="3" customFormat="1" ht="46.5" customHeight="1">
      <c r="B340" s="10">
        <v>15</v>
      </c>
      <c r="C340" s="85"/>
      <c r="D340" s="11" t="s">
        <v>455</v>
      </c>
      <c r="E340" s="10" t="s">
        <v>465</v>
      </c>
      <c r="F340" s="34">
        <v>15</v>
      </c>
      <c r="G340" s="32" t="s">
        <v>466</v>
      </c>
      <c r="H340" s="30">
        <v>1503060</v>
      </c>
      <c r="I340" s="12">
        <v>639881</v>
      </c>
      <c r="J340" s="12">
        <f t="shared" si="46"/>
        <v>863179</v>
      </c>
      <c r="K340" s="12">
        <v>438179</v>
      </c>
      <c r="L340" s="12">
        <v>195000</v>
      </c>
      <c r="M340" s="12">
        <v>230000</v>
      </c>
      <c r="N340" s="58" t="s">
        <v>866</v>
      </c>
    </row>
    <row r="341" spans="2:14" s="3" customFormat="1" ht="42.75" customHeight="1">
      <c r="B341" s="10">
        <v>23</v>
      </c>
      <c r="C341" s="85"/>
      <c r="D341" s="11" t="s">
        <v>455</v>
      </c>
      <c r="E341" s="10" t="s">
        <v>478</v>
      </c>
      <c r="F341" s="34">
        <v>23</v>
      </c>
      <c r="G341" s="32" t="s">
        <v>754</v>
      </c>
      <c r="H341" s="30">
        <v>1887322</v>
      </c>
      <c r="I341" s="12">
        <v>1000000</v>
      </c>
      <c r="J341" s="12">
        <f t="shared" si="46"/>
        <v>887322</v>
      </c>
      <c r="K341" s="12">
        <v>487322</v>
      </c>
      <c r="L341" s="12">
        <v>350000</v>
      </c>
      <c r="M341" s="12">
        <v>50000</v>
      </c>
      <c r="N341" s="58" t="s">
        <v>866</v>
      </c>
    </row>
    <row r="342" spans="2:14" s="3" customFormat="1" ht="45" customHeight="1">
      <c r="B342" s="10">
        <v>26</v>
      </c>
      <c r="C342" s="85"/>
      <c r="D342" s="11" t="s">
        <v>455</v>
      </c>
      <c r="E342" s="10" t="s">
        <v>483</v>
      </c>
      <c r="F342" s="34">
        <v>26</v>
      </c>
      <c r="G342" s="32" t="s">
        <v>484</v>
      </c>
      <c r="H342" s="30">
        <v>1230809</v>
      </c>
      <c r="I342" s="12">
        <v>597109</v>
      </c>
      <c r="J342" s="12">
        <f aca="true" t="shared" si="49" ref="J342:J389">K342+L342+M342</f>
        <v>633700</v>
      </c>
      <c r="K342" s="12">
        <v>307700</v>
      </c>
      <c r="L342" s="12">
        <v>136000</v>
      </c>
      <c r="M342" s="12">
        <v>190000</v>
      </c>
      <c r="N342" s="58" t="s">
        <v>866</v>
      </c>
    </row>
    <row r="343" spans="2:14" s="3" customFormat="1" ht="44.25" customHeight="1">
      <c r="B343" s="10">
        <v>29</v>
      </c>
      <c r="C343" s="85"/>
      <c r="D343" s="11" t="s">
        <v>455</v>
      </c>
      <c r="E343" s="10" t="s">
        <v>488</v>
      </c>
      <c r="F343" s="34">
        <v>29</v>
      </c>
      <c r="G343" s="32" t="s">
        <v>489</v>
      </c>
      <c r="H343" s="30">
        <v>478413</v>
      </c>
      <c r="I343" s="12">
        <v>206403</v>
      </c>
      <c r="J343" s="12">
        <f t="shared" si="49"/>
        <v>272010</v>
      </c>
      <c r="K343" s="12">
        <v>197010</v>
      </c>
      <c r="L343" s="12">
        <v>35000</v>
      </c>
      <c r="M343" s="12">
        <v>40000</v>
      </c>
      <c r="N343" s="58" t="s">
        <v>869</v>
      </c>
    </row>
    <row r="344" spans="2:14" s="3" customFormat="1" ht="48" customHeight="1">
      <c r="B344" s="10">
        <v>33</v>
      </c>
      <c r="C344" s="85"/>
      <c r="D344" s="11" t="s">
        <v>455</v>
      </c>
      <c r="E344" s="10" t="s">
        <v>495</v>
      </c>
      <c r="F344" s="34">
        <v>33</v>
      </c>
      <c r="G344" s="32" t="s">
        <v>859</v>
      </c>
      <c r="H344" s="30">
        <v>2083245</v>
      </c>
      <c r="I344" s="12">
        <v>881465</v>
      </c>
      <c r="J344" s="12">
        <f t="shared" si="49"/>
        <v>1201780</v>
      </c>
      <c r="K344" s="12">
        <v>221000</v>
      </c>
      <c r="L344" s="12">
        <v>250780</v>
      </c>
      <c r="M344" s="12">
        <v>730000</v>
      </c>
      <c r="N344" s="58" t="s">
        <v>866</v>
      </c>
    </row>
    <row r="345" spans="2:14" s="3" customFormat="1" ht="60.75" customHeight="1">
      <c r="B345" s="10">
        <v>48</v>
      </c>
      <c r="C345" s="85"/>
      <c r="D345" s="11" t="s">
        <v>455</v>
      </c>
      <c r="E345" s="10" t="s">
        <v>518</v>
      </c>
      <c r="F345" s="34">
        <v>48</v>
      </c>
      <c r="G345" s="32" t="s">
        <v>762</v>
      </c>
      <c r="H345" s="30">
        <v>1253679</v>
      </c>
      <c r="I345" s="12">
        <v>818679</v>
      </c>
      <c r="J345" s="12">
        <f t="shared" si="49"/>
        <v>435000</v>
      </c>
      <c r="K345" s="12">
        <v>341000</v>
      </c>
      <c r="L345" s="12">
        <v>85000</v>
      </c>
      <c r="M345" s="12">
        <v>9000</v>
      </c>
      <c r="N345" s="58" t="s">
        <v>869</v>
      </c>
    </row>
    <row r="346" spans="2:14" s="3" customFormat="1" ht="63.75" customHeight="1">
      <c r="B346" s="10">
        <v>53</v>
      </c>
      <c r="C346" s="85"/>
      <c r="D346" s="11" t="s">
        <v>455</v>
      </c>
      <c r="E346" s="10" t="s">
        <v>524</v>
      </c>
      <c r="F346" s="34">
        <v>53</v>
      </c>
      <c r="G346" s="32" t="s">
        <v>860</v>
      </c>
      <c r="H346" s="30">
        <v>382241</v>
      </c>
      <c r="I346" s="12">
        <v>203341</v>
      </c>
      <c r="J346" s="12">
        <f t="shared" si="49"/>
        <v>178900</v>
      </c>
      <c r="K346" s="12">
        <v>95000</v>
      </c>
      <c r="L346" s="12">
        <v>43900</v>
      </c>
      <c r="M346" s="12">
        <v>40000</v>
      </c>
      <c r="N346" s="58" t="s">
        <v>866</v>
      </c>
    </row>
    <row r="347" spans="2:14" s="3" customFormat="1" ht="42" customHeight="1">
      <c r="B347" s="10">
        <v>64</v>
      </c>
      <c r="C347" s="85"/>
      <c r="D347" s="11" t="s">
        <v>455</v>
      </c>
      <c r="E347" s="10" t="s">
        <v>539</v>
      </c>
      <c r="F347" s="34">
        <v>64</v>
      </c>
      <c r="G347" s="32" t="s">
        <v>772</v>
      </c>
      <c r="H347" s="30">
        <v>1531150</v>
      </c>
      <c r="I347" s="12">
        <v>972861</v>
      </c>
      <c r="J347" s="12">
        <f t="shared" si="49"/>
        <v>558289</v>
      </c>
      <c r="K347" s="12">
        <v>230289</v>
      </c>
      <c r="L347" s="12">
        <v>200000</v>
      </c>
      <c r="M347" s="12">
        <v>128000</v>
      </c>
      <c r="N347" s="58" t="s">
        <v>866</v>
      </c>
    </row>
    <row r="348" spans="2:14" s="3" customFormat="1" ht="62.25" customHeight="1">
      <c r="B348" s="10">
        <v>69</v>
      </c>
      <c r="C348" s="85"/>
      <c r="D348" s="11" t="s">
        <v>455</v>
      </c>
      <c r="E348" s="10" t="s">
        <v>546</v>
      </c>
      <c r="F348" s="34">
        <v>69</v>
      </c>
      <c r="G348" s="32" t="s">
        <v>775</v>
      </c>
      <c r="H348" s="30">
        <v>1287309</v>
      </c>
      <c r="I348" s="12">
        <v>798509</v>
      </c>
      <c r="J348" s="12">
        <f t="shared" si="49"/>
        <v>488800</v>
      </c>
      <c r="K348" s="12">
        <v>321800</v>
      </c>
      <c r="L348" s="12">
        <v>105000</v>
      </c>
      <c r="M348" s="12">
        <v>62000</v>
      </c>
      <c r="N348" s="58" t="s">
        <v>869</v>
      </c>
    </row>
    <row r="349" spans="2:14" s="3" customFormat="1" ht="41.25" customHeight="1">
      <c r="B349" s="10">
        <v>83</v>
      </c>
      <c r="C349" s="85"/>
      <c r="D349" s="11" t="s">
        <v>455</v>
      </c>
      <c r="E349" s="10" t="s">
        <v>564</v>
      </c>
      <c r="F349" s="34">
        <v>83</v>
      </c>
      <c r="G349" s="32" t="s">
        <v>565</v>
      </c>
      <c r="H349" s="30">
        <v>554735</v>
      </c>
      <c r="I349" s="12">
        <v>364735</v>
      </c>
      <c r="J349" s="12">
        <f t="shared" si="49"/>
        <v>190000</v>
      </c>
      <c r="K349" s="12">
        <v>56000</v>
      </c>
      <c r="L349" s="12">
        <v>84000</v>
      </c>
      <c r="M349" s="12">
        <v>50000</v>
      </c>
      <c r="N349" s="58" t="s">
        <v>866</v>
      </c>
    </row>
    <row r="350" spans="2:14" s="3" customFormat="1" ht="40.5" customHeight="1">
      <c r="B350" s="10">
        <v>85</v>
      </c>
      <c r="C350" s="85"/>
      <c r="D350" s="11" t="s">
        <v>455</v>
      </c>
      <c r="E350" s="10" t="s">
        <v>567</v>
      </c>
      <c r="F350" s="34">
        <v>85</v>
      </c>
      <c r="G350" s="32" t="s">
        <v>781</v>
      </c>
      <c r="H350" s="30">
        <v>583209</v>
      </c>
      <c r="I350" s="12">
        <v>382209</v>
      </c>
      <c r="J350" s="12">
        <f t="shared" si="49"/>
        <v>201000</v>
      </c>
      <c r="K350" s="12">
        <v>61000</v>
      </c>
      <c r="L350" s="12">
        <v>65000</v>
      </c>
      <c r="M350" s="12">
        <v>75000</v>
      </c>
      <c r="N350" s="58" t="s">
        <v>866</v>
      </c>
    </row>
    <row r="351" spans="2:14" s="3" customFormat="1" ht="55.5" customHeight="1">
      <c r="B351" s="10">
        <v>94</v>
      </c>
      <c r="C351" s="85"/>
      <c r="D351" s="11" t="s">
        <v>455</v>
      </c>
      <c r="E351" s="10" t="s">
        <v>580</v>
      </c>
      <c r="F351" s="34">
        <v>94</v>
      </c>
      <c r="G351" s="32" t="s">
        <v>861</v>
      </c>
      <c r="H351" s="30">
        <v>664734</v>
      </c>
      <c r="I351" s="12">
        <v>405734</v>
      </c>
      <c r="J351" s="12">
        <f t="shared" si="49"/>
        <v>259000</v>
      </c>
      <c r="K351" s="12">
        <v>166000</v>
      </c>
      <c r="L351" s="12">
        <v>68000</v>
      </c>
      <c r="M351" s="12">
        <v>25000</v>
      </c>
      <c r="N351" s="58" t="s">
        <v>866</v>
      </c>
    </row>
    <row r="352" spans="2:14" s="3" customFormat="1" ht="47.25" customHeight="1">
      <c r="B352" s="10">
        <v>102</v>
      </c>
      <c r="C352" s="85"/>
      <c r="D352" s="11" t="s">
        <v>455</v>
      </c>
      <c r="E352" s="10" t="s">
        <v>591</v>
      </c>
      <c r="F352" s="34">
        <v>102</v>
      </c>
      <c r="G352" s="32" t="s">
        <v>788</v>
      </c>
      <c r="H352" s="30">
        <v>1331990</v>
      </c>
      <c r="I352" s="12">
        <v>921550</v>
      </c>
      <c r="J352" s="12">
        <f t="shared" si="49"/>
        <v>410440</v>
      </c>
      <c r="K352" s="12">
        <v>137000</v>
      </c>
      <c r="L352" s="12">
        <v>163440</v>
      </c>
      <c r="M352" s="12">
        <v>110000</v>
      </c>
      <c r="N352" s="58" t="s">
        <v>866</v>
      </c>
    </row>
    <row r="353" spans="2:14" s="3" customFormat="1" ht="44.25" customHeight="1">
      <c r="B353" s="10">
        <v>103</v>
      </c>
      <c r="C353" s="85"/>
      <c r="D353" s="11" t="s">
        <v>455</v>
      </c>
      <c r="E353" s="10" t="s">
        <v>592</v>
      </c>
      <c r="F353" s="34">
        <v>103</v>
      </c>
      <c r="G353" s="32" t="s">
        <v>593</v>
      </c>
      <c r="H353" s="30">
        <v>1348373</v>
      </c>
      <c r="I353" s="12">
        <v>948873</v>
      </c>
      <c r="J353" s="12">
        <f t="shared" si="49"/>
        <v>399500</v>
      </c>
      <c r="K353" s="12">
        <v>139000</v>
      </c>
      <c r="L353" s="12">
        <v>153000</v>
      </c>
      <c r="M353" s="12">
        <v>107500</v>
      </c>
      <c r="N353" s="58" t="s">
        <v>866</v>
      </c>
    </row>
    <row r="354" spans="2:14" s="3" customFormat="1" ht="78" customHeight="1">
      <c r="B354" s="10">
        <v>104</v>
      </c>
      <c r="C354" s="85"/>
      <c r="D354" s="11" t="s">
        <v>455</v>
      </c>
      <c r="E354" s="10" t="s">
        <v>594</v>
      </c>
      <c r="F354" s="34">
        <v>104</v>
      </c>
      <c r="G354" s="32" t="s">
        <v>862</v>
      </c>
      <c r="H354" s="30">
        <v>614213</v>
      </c>
      <c r="I354" s="12">
        <v>475213</v>
      </c>
      <c r="J354" s="12">
        <f t="shared" si="49"/>
        <v>139000</v>
      </c>
      <c r="K354" s="12">
        <v>62000</v>
      </c>
      <c r="L354" s="12">
        <v>62000</v>
      </c>
      <c r="M354" s="12">
        <v>15000</v>
      </c>
      <c r="N354" s="58" t="s">
        <v>866</v>
      </c>
    </row>
    <row r="355" spans="2:14" s="3" customFormat="1" ht="60.75" customHeight="1">
      <c r="B355" s="10">
        <v>106</v>
      </c>
      <c r="C355" s="85"/>
      <c r="D355" s="11" t="s">
        <v>455</v>
      </c>
      <c r="E355" s="10" t="s">
        <v>596</v>
      </c>
      <c r="F355" s="34">
        <v>106</v>
      </c>
      <c r="G355" s="32" t="s">
        <v>597</v>
      </c>
      <c r="H355" s="30">
        <v>246638</v>
      </c>
      <c r="I355" s="12">
        <v>151638</v>
      </c>
      <c r="J355" s="12">
        <f t="shared" si="49"/>
        <v>95000</v>
      </c>
      <c r="K355" s="12">
        <v>25000</v>
      </c>
      <c r="L355" s="12">
        <v>30000</v>
      </c>
      <c r="M355" s="12">
        <v>40000</v>
      </c>
      <c r="N355" s="58" t="s">
        <v>866</v>
      </c>
    </row>
    <row r="356" spans="2:14" s="3" customFormat="1" ht="56.25" customHeight="1">
      <c r="B356" s="10">
        <v>107</v>
      </c>
      <c r="C356" s="85"/>
      <c r="D356" s="11" t="s">
        <v>455</v>
      </c>
      <c r="E356" s="10" t="s">
        <v>598</v>
      </c>
      <c r="F356" s="34">
        <v>107</v>
      </c>
      <c r="G356" s="32" t="s">
        <v>599</v>
      </c>
      <c r="H356" s="30">
        <v>347675</v>
      </c>
      <c r="I356" s="12">
        <v>212675</v>
      </c>
      <c r="J356" s="12">
        <f t="shared" si="49"/>
        <v>135000</v>
      </c>
      <c r="K356" s="12">
        <v>35000</v>
      </c>
      <c r="L356" s="12">
        <v>35000</v>
      </c>
      <c r="M356" s="12">
        <v>65000</v>
      </c>
      <c r="N356" s="58" t="s">
        <v>866</v>
      </c>
    </row>
    <row r="357" spans="2:14" s="3" customFormat="1" ht="44.25" customHeight="1">
      <c r="B357" s="10">
        <v>110</v>
      </c>
      <c r="C357" s="85"/>
      <c r="D357" s="11" t="s">
        <v>455</v>
      </c>
      <c r="E357" s="10" t="s">
        <v>602</v>
      </c>
      <c r="F357" s="34">
        <v>110</v>
      </c>
      <c r="G357" s="32" t="s">
        <v>603</v>
      </c>
      <c r="H357" s="30">
        <v>1214812</v>
      </c>
      <c r="I357" s="12">
        <v>925112</v>
      </c>
      <c r="J357" s="12">
        <f t="shared" si="49"/>
        <v>289700</v>
      </c>
      <c r="K357" s="12">
        <v>124000</v>
      </c>
      <c r="L357" s="12">
        <v>135700</v>
      </c>
      <c r="M357" s="12">
        <v>30000</v>
      </c>
      <c r="N357" s="58" t="s">
        <v>866</v>
      </c>
    </row>
    <row r="358" spans="2:14" s="3" customFormat="1" ht="42" customHeight="1">
      <c r="B358" s="10">
        <v>111</v>
      </c>
      <c r="C358" s="85"/>
      <c r="D358" s="11" t="s">
        <v>455</v>
      </c>
      <c r="E358" s="10" t="s">
        <v>604</v>
      </c>
      <c r="F358" s="34">
        <v>111</v>
      </c>
      <c r="G358" s="32" t="s">
        <v>605</v>
      </c>
      <c r="H358" s="30">
        <v>1309507</v>
      </c>
      <c r="I358" s="12">
        <v>942007</v>
      </c>
      <c r="J358" s="12">
        <f t="shared" si="49"/>
        <v>367500</v>
      </c>
      <c r="K358" s="12">
        <v>133000</v>
      </c>
      <c r="L358" s="12">
        <v>135000</v>
      </c>
      <c r="M358" s="12">
        <v>99500</v>
      </c>
      <c r="N358" s="58" t="s">
        <v>866</v>
      </c>
    </row>
    <row r="359" spans="2:14" s="3" customFormat="1" ht="58.5" customHeight="1">
      <c r="B359" s="10">
        <v>122</v>
      </c>
      <c r="C359" s="85"/>
      <c r="D359" s="11" t="s">
        <v>455</v>
      </c>
      <c r="E359" s="10" t="s">
        <v>619</v>
      </c>
      <c r="F359" s="34">
        <v>122</v>
      </c>
      <c r="G359" s="32" t="s">
        <v>794</v>
      </c>
      <c r="H359" s="30">
        <v>402389</v>
      </c>
      <c r="I359" s="12">
        <v>269389</v>
      </c>
      <c r="J359" s="12">
        <f t="shared" si="49"/>
        <v>133000</v>
      </c>
      <c r="K359" s="12">
        <v>41000</v>
      </c>
      <c r="L359" s="12">
        <v>42000</v>
      </c>
      <c r="M359" s="12">
        <v>50000</v>
      </c>
      <c r="N359" s="58" t="s">
        <v>866</v>
      </c>
    </row>
    <row r="360" spans="2:14" s="3" customFormat="1" ht="42.75" customHeight="1">
      <c r="B360" s="10">
        <v>123</v>
      </c>
      <c r="C360" s="85"/>
      <c r="D360" s="11" t="s">
        <v>455</v>
      </c>
      <c r="E360" s="10" t="s">
        <v>620</v>
      </c>
      <c r="F360" s="34">
        <v>123</v>
      </c>
      <c r="G360" s="32" t="s">
        <v>863</v>
      </c>
      <c r="H360" s="30">
        <v>345429</v>
      </c>
      <c r="I360" s="12">
        <v>204429</v>
      </c>
      <c r="J360" s="12">
        <f t="shared" si="49"/>
        <v>141000</v>
      </c>
      <c r="K360" s="12">
        <v>41000</v>
      </c>
      <c r="L360" s="12">
        <v>40000</v>
      </c>
      <c r="M360" s="12">
        <v>60000</v>
      </c>
      <c r="N360" s="58" t="s">
        <v>866</v>
      </c>
    </row>
    <row r="361" spans="2:14" s="3" customFormat="1" ht="45" customHeight="1">
      <c r="B361" s="10">
        <v>127</v>
      </c>
      <c r="C361" s="85"/>
      <c r="D361" s="80" t="s">
        <v>455</v>
      </c>
      <c r="E361" s="84" t="s">
        <v>625</v>
      </c>
      <c r="F361" s="34">
        <v>127</v>
      </c>
      <c r="G361" s="32" t="s">
        <v>626</v>
      </c>
      <c r="H361" s="30">
        <v>732985</v>
      </c>
      <c r="I361" s="12">
        <v>559485</v>
      </c>
      <c r="J361" s="12">
        <f t="shared" si="49"/>
        <v>173500</v>
      </c>
      <c r="K361" s="12">
        <v>75000</v>
      </c>
      <c r="L361" s="12">
        <v>75000</v>
      </c>
      <c r="M361" s="12">
        <v>23500</v>
      </c>
      <c r="N361" s="58" t="s">
        <v>866</v>
      </c>
    </row>
    <row r="362" spans="2:14" s="3" customFormat="1" ht="21.75" customHeight="1">
      <c r="B362" s="10"/>
      <c r="C362" s="86"/>
      <c r="D362" s="81"/>
      <c r="E362" s="86"/>
      <c r="F362" s="82" t="s">
        <v>865</v>
      </c>
      <c r="G362" s="83"/>
      <c r="H362" s="30">
        <f aca="true" t="shared" si="50" ref="H362:M362">SUM(H338:H361)</f>
        <v>21696279</v>
      </c>
      <c r="I362" s="30">
        <f t="shared" si="50"/>
        <v>12973159</v>
      </c>
      <c r="J362" s="30">
        <f t="shared" si="50"/>
        <v>8723120</v>
      </c>
      <c r="K362" s="30">
        <f t="shared" si="50"/>
        <v>3772300</v>
      </c>
      <c r="L362" s="30">
        <f t="shared" si="50"/>
        <v>2561320</v>
      </c>
      <c r="M362" s="30">
        <f t="shared" si="50"/>
        <v>2389500</v>
      </c>
      <c r="N362" s="58"/>
    </row>
    <row r="363" spans="1:14" s="27" customFormat="1" ht="75.75" customHeight="1">
      <c r="A363" s="51"/>
      <c r="B363" s="23">
        <v>89</v>
      </c>
      <c r="C363" s="76" t="s">
        <v>574</v>
      </c>
      <c r="D363" s="64" t="s">
        <v>574</v>
      </c>
      <c r="E363" s="23" t="s">
        <v>573</v>
      </c>
      <c r="F363" s="49">
        <v>89</v>
      </c>
      <c r="G363" s="38" t="s">
        <v>783</v>
      </c>
      <c r="H363" s="36">
        <v>1659997</v>
      </c>
      <c r="I363" s="26">
        <v>966300</v>
      </c>
      <c r="J363" s="26">
        <f t="shared" si="49"/>
        <v>693697</v>
      </c>
      <c r="K363" s="26">
        <v>299519</v>
      </c>
      <c r="L363" s="26">
        <v>323678</v>
      </c>
      <c r="M363" s="26">
        <v>70500</v>
      </c>
      <c r="N363" s="68" t="s">
        <v>883</v>
      </c>
    </row>
    <row r="364" spans="2:14" s="27" customFormat="1" ht="66" customHeight="1">
      <c r="B364" s="23">
        <v>97</v>
      </c>
      <c r="C364" s="77"/>
      <c r="D364" s="71" t="s">
        <v>574</v>
      </c>
      <c r="E364" s="76" t="s">
        <v>584</v>
      </c>
      <c r="F364" s="49">
        <v>97</v>
      </c>
      <c r="G364" s="38" t="s">
        <v>864</v>
      </c>
      <c r="H364" s="36">
        <v>1377654</v>
      </c>
      <c r="I364" s="26">
        <v>680000</v>
      </c>
      <c r="J364" s="26">
        <f t="shared" si="49"/>
        <v>697654</v>
      </c>
      <c r="K364" s="26">
        <v>367054</v>
      </c>
      <c r="L364" s="26">
        <v>275600</v>
      </c>
      <c r="M364" s="26">
        <v>55000</v>
      </c>
      <c r="N364" s="57" t="s">
        <v>884</v>
      </c>
    </row>
    <row r="365" spans="2:14" s="27" customFormat="1" ht="22.5" customHeight="1">
      <c r="B365" s="23"/>
      <c r="C365" s="78"/>
      <c r="D365" s="72"/>
      <c r="E365" s="78"/>
      <c r="F365" s="69" t="s">
        <v>865</v>
      </c>
      <c r="G365" s="70"/>
      <c r="H365" s="36">
        <f aca="true" t="shared" si="51" ref="H365:M365">H364+H363</f>
        <v>3037651</v>
      </c>
      <c r="I365" s="36">
        <f t="shared" si="51"/>
        <v>1646300</v>
      </c>
      <c r="J365" s="36">
        <f t="shared" si="51"/>
        <v>1391351</v>
      </c>
      <c r="K365" s="36">
        <f t="shared" si="51"/>
        <v>666573</v>
      </c>
      <c r="L365" s="36">
        <f t="shared" si="51"/>
        <v>599278</v>
      </c>
      <c r="M365" s="36">
        <f t="shared" si="51"/>
        <v>125500</v>
      </c>
      <c r="N365" s="57"/>
    </row>
    <row r="366" spans="2:14" s="3" customFormat="1" ht="44.25" customHeight="1">
      <c r="B366" s="10">
        <v>21</v>
      </c>
      <c r="C366" s="84" t="s">
        <v>475</v>
      </c>
      <c r="D366" s="11" t="s">
        <v>475</v>
      </c>
      <c r="E366" s="10" t="s">
        <v>474</v>
      </c>
      <c r="F366" s="34">
        <v>21</v>
      </c>
      <c r="G366" s="32" t="s">
        <v>476</v>
      </c>
      <c r="H366" s="30">
        <v>349637</v>
      </c>
      <c r="I366" s="12">
        <v>240973</v>
      </c>
      <c r="J366" s="12">
        <f t="shared" si="49"/>
        <v>108664</v>
      </c>
      <c r="K366" s="12">
        <v>34964</v>
      </c>
      <c r="L366" s="12">
        <v>68500</v>
      </c>
      <c r="M366" s="12">
        <v>5200</v>
      </c>
      <c r="N366" s="58" t="s">
        <v>869</v>
      </c>
    </row>
    <row r="367" spans="2:14" s="3" customFormat="1" ht="58.5" customHeight="1">
      <c r="B367" s="10">
        <v>24</v>
      </c>
      <c r="C367" s="85"/>
      <c r="D367" s="11" t="s">
        <v>475</v>
      </c>
      <c r="E367" s="10" t="s">
        <v>479</v>
      </c>
      <c r="F367" s="34">
        <v>24</v>
      </c>
      <c r="G367" s="32" t="s">
        <v>480</v>
      </c>
      <c r="H367" s="30">
        <v>1171155</v>
      </c>
      <c r="I367" s="12">
        <v>823039</v>
      </c>
      <c r="J367" s="12">
        <f t="shared" si="49"/>
        <v>348116</v>
      </c>
      <c r="K367" s="12">
        <v>117116</v>
      </c>
      <c r="L367" s="12">
        <v>227500</v>
      </c>
      <c r="M367" s="12">
        <v>3500</v>
      </c>
      <c r="N367" s="58" t="s">
        <v>869</v>
      </c>
    </row>
    <row r="368" spans="2:14" s="3" customFormat="1" ht="45" customHeight="1">
      <c r="B368" s="10">
        <v>27</v>
      </c>
      <c r="C368" s="85"/>
      <c r="D368" s="11" t="s">
        <v>475</v>
      </c>
      <c r="E368" s="10" t="s">
        <v>485</v>
      </c>
      <c r="F368" s="34">
        <v>27</v>
      </c>
      <c r="G368" s="32" t="s">
        <v>486</v>
      </c>
      <c r="H368" s="30">
        <v>1116176</v>
      </c>
      <c r="I368" s="12">
        <v>673976</v>
      </c>
      <c r="J368" s="12">
        <f t="shared" si="49"/>
        <v>442200</v>
      </c>
      <c r="K368" s="12">
        <v>216600</v>
      </c>
      <c r="L368" s="12">
        <v>216600</v>
      </c>
      <c r="M368" s="12">
        <v>9000</v>
      </c>
      <c r="N368" s="58" t="s">
        <v>869</v>
      </c>
    </row>
    <row r="369" spans="2:14" s="3" customFormat="1" ht="59.25" customHeight="1">
      <c r="B369" s="10">
        <v>30</v>
      </c>
      <c r="C369" s="85"/>
      <c r="D369" s="11" t="s">
        <v>475</v>
      </c>
      <c r="E369" s="10" t="s">
        <v>490</v>
      </c>
      <c r="F369" s="34">
        <v>30</v>
      </c>
      <c r="G369" s="32" t="s">
        <v>491</v>
      </c>
      <c r="H369" s="30">
        <v>208195</v>
      </c>
      <c r="I369" s="12">
        <v>141775</v>
      </c>
      <c r="J369" s="12">
        <f t="shared" si="49"/>
        <v>66420</v>
      </c>
      <c r="K369" s="12">
        <v>20820</v>
      </c>
      <c r="L369" s="12">
        <v>41600</v>
      </c>
      <c r="M369" s="12">
        <v>4000</v>
      </c>
      <c r="N369" s="58" t="s">
        <v>869</v>
      </c>
    </row>
    <row r="370" spans="2:14" s="3" customFormat="1" ht="45" customHeight="1">
      <c r="B370" s="10">
        <v>41</v>
      </c>
      <c r="C370" s="85"/>
      <c r="D370" s="11" t="s">
        <v>475</v>
      </c>
      <c r="E370" s="10" t="s">
        <v>507</v>
      </c>
      <c r="F370" s="34">
        <v>41</v>
      </c>
      <c r="G370" s="32" t="s">
        <v>508</v>
      </c>
      <c r="H370" s="30">
        <v>1375348</v>
      </c>
      <c r="I370" s="12">
        <v>1000000</v>
      </c>
      <c r="J370" s="12">
        <f t="shared" si="49"/>
        <v>375348</v>
      </c>
      <c r="K370" s="12">
        <v>137535</v>
      </c>
      <c r="L370" s="12">
        <v>227813</v>
      </c>
      <c r="M370" s="12">
        <v>10000</v>
      </c>
      <c r="N370" s="58" t="s">
        <v>869</v>
      </c>
    </row>
    <row r="371" spans="2:14" s="3" customFormat="1" ht="62.25" customHeight="1">
      <c r="B371" s="10">
        <v>44</v>
      </c>
      <c r="C371" s="85"/>
      <c r="D371" s="11" t="s">
        <v>475</v>
      </c>
      <c r="E371" s="10" t="s">
        <v>511</v>
      </c>
      <c r="F371" s="34">
        <v>44</v>
      </c>
      <c r="G371" s="32" t="s">
        <v>512</v>
      </c>
      <c r="H371" s="30">
        <v>757310</v>
      </c>
      <c r="I371" s="12">
        <v>529878</v>
      </c>
      <c r="J371" s="12">
        <f t="shared" si="49"/>
        <v>227432</v>
      </c>
      <c r="K371" s="12">
        <v>75732</v>
      </c>
      <c r="L371" s="12">
        <v>147700</v>
      </c>
      <c r="M371" s="12">
        <v>4000</v>
      </c>
      <c r="N371" s="58" t="s">
        <v>869</v>
      </c>
    </row>
    <row r="372" spans="2:14" s="3" customFormat="1" ht="60" customHeight="1">
      <c r="B372" s="10">
        <v>46</v>
      </c>
      <c r="C372" s="85"/>
      <c r="D372" s="11" t="s">
        <v>475</v>
      </c>
      <c r="E372" s="10" t="s">
        <v>514</v>
      </c>
      <c r="F372" s="34">
        <v>46</v>
      </c>
      <c r="G372" s="32" t="s">
        <v>515</v>
      </c>
      <c r="H372" s="30">
        <v>556593</v>
      </c>
      <c r="I372" s="12">
        <v>417733</v>
      </c>
      <c r="J372" s="12">
        <f t="shared" si="49"/>
        <v>138860</v>
      </c>
      <c r="K372" s="12">
        <v>55660</v>
      </c>
      <c r="L372" s="12">
        <v>75200</v>
      </c>
      <c r="M372" s="12">
        <v>8000</v>
      </c>
      <c r="N372" s="58" t="s">
        <v>869</v>
      </c>
    </row>
    <row r="373" spans="2:14" s="3" customFormat="1" ht="47.25" customHeight="1">
      <c r="B373" s="10">
        <v>47</v>
      </c>
      <c r="C373" s="85"/>
      <c r="D373" s="11" t="s">
        <v>475</v>
      </c>
      <c r="E373" s="10" t="s">
        <v>516</v>
      </c>
      <c r="F373" s="34">
        <v>47</v>
      </c>
      <c r="G373" s="32" t="s">
        <v>517</v>
      </c>
      <c r="H373" s="30">
        <v>138748</v>
      </c>
      <c r="I373" s="12">
        <v>91873</v>
      </c>
      <c r="J373" s="12">
        <f t="shared" si="49"/>
        <v>46875</v>
      </c>
      <c r="K373" s="12">
        <v>13875</v>
      </c>
      <c r="L373" s="12">
        <v>21000</v>
      </c>
      <c r="M373" s="12">
        <v>12000</v>
      </c>
      <c r="N373" s="58" t="s">
        <v>869</v>
      </c>
    </row>
    <row r="374" spans="2:14" s="3" customFormat="1" ht="79.5" customHeight="1">
      <c r="B374" s="10">
        <v>49</v>
      </c>
      <c r="C374" s="85"/>
      <c r="D374" s="11" t="s">
        <v>475</v>
      </c>
      <c r="E374" s="10" t="s">
        <v>519</v>
      </c>
      <c r="F374" s="34">
        <v>49</v>
      </c>
      <c r="G374" s="32" t="s">
        <v>763</v>
      </c>
      <c r="H374" s="30">
        <v>1382855</v>
      </c>
      <c r="I374" s="12">
        <v>999999</v>
      </c>
      <c r="J374" s="12">
        <f t="shared" si="49"/>
        <v>382856</v>
      </c>
      <c r="K374" s="12">
        <v>138286</v>
      </c>
      <c r="L374" s="12">
        <v>229570</v>
      </c>
      <c r="M374" s="12">
        <v>15000</v>
      </c>
      <c r="N374" s="58" t="s">
        <v>869</v>
      </c>
    </row>
    <row r="375" spans="2:14" s="3" customFormat="1" ht="41.25" customHeight="1">
      <c r="B375" s="10">
        <v>52</v>
      </c>
      <c r="C375" s="85"/>
      <c r="D375" s="11" t="s">
        <v>475</v>
      </c>
      <c r="E375" s="10" t="s">
        <v>523</v>
      </c>
      <c r="F375" s="34">
        <v>52</v>
      </c>
      <c r="G375" s="32" t="s">
        <v>765</v>
      </c>
      <c r="H375" s="30">
        <v>1200650</v>
      </c>
      <c r="I375" s="12">
        <v>832584</v>
      </c>
      <c r="J375" s="12">
        <f t="shared" si="49"/>
        <v>368066</v>
      </c>
      <c r="K375" s="12">
        <v>120066</v>
      </c>
      <c r="L375" s="12">
        <v>233000</v>
      </c>
      <c r="M375" s="12">
        <v>15000</v>
      </c>
      <c r="N375" s="58" t="s">
        <v>869</v>
      </c>
    </row>
    <row r="376" spans="2:14" s="3" customFormat="1" ht="47.25" customHeight="1">
      <c r="B376" s="10">
        <v>56</v>
      </c>
      <c r="C376" s="85"/>
      <c r="D376" s="11" t="s">
        <v>475</v>
      </c>
      <c r="E376" s="10" t="s">
        <v>527</v>
      </c>
      <c r="F376" s="34">
        <v>56</v>
      </c>
      <c r="G376" s="32" t="s">
        <v>528</v>
      </c>
      <c r="H376" s="30">
        <v>397927</v>
      </c>
      <c r="I376" s="12">
        <v>292134</v>
      </c>
      <c r="J376" s="12">
        <f t="shared" si="49"/>
        <v>105793</v>
      </c>
      <c r="K376" s="12">
        <v>39793</v>
      </c>
      <c r="L376" s="12">
        <v>60000</v>
      </c>
      <c r="M376" s="12">
        <v>6000</v>
      </c>
      <c r="N376" s="58" t="s">
        <v>869</v>
      </c>
    </row>
    <row r="377" spans="2:14" s="3" customFormat="1" ht="44.25" customHeight="1">
      <c r="B377" s="10">
        <v>65</v>
      </c>
      <c r="C377" s="85"/>
      <c r="D377" s="11" t="s">
        <v>475</v>
      </c>
      <c r="E377" s="10" t="s">
        <v>540</v>
      </c>
      <c r="F377" s="34">
        <v>65</v>
      </c>
      <c r="G377" s="32" t="s">
        <v>541</v>
      </c>
      <c r="H377" s="30">
        <v>928351</v>
      </c>
      <c r="I377" s="12">
        <v>678515</v>
      </c>
      <c r="J377" s="12">
        <f t="shared" si="49"/>
        <v>249836</v>
      </c>
      <c r="K377" s="12">
        <v>92836</v>
      </c>
      <c r="L377" s="12">
        <v>150000</v>
      </c>
      <c r="M377" s="12">
        <v>7000</v>
      </c>
      <c r="N377" s="58" t="s">
        <v>869</v>
      </c>
    </row>
    <row r="378" spans="2:14" s="3" customFormat="1" ht="47.25" customHeight="1">
      <c r="B378" s="10">
        <v>66</v>
      </c>
      <c r="C378" s="85"/>
      <c r="D378" s="11" t="s">
        <v>475</v>
      </c>
      <c r="E378" s="10" t="s">
        <v>542</v>
      </c>
      <c r="F378" s="34">
        <v>66</v>
      </c>
      <c r="G378" s="32" t="s">
        <v>543</v>
      </c>
      <c r="H378" s="30">
        <v>850832</v>
      </c>
      <c r="I378" s="12">
        <v>626048</v>
      </c>
      <c r="J378" s="12">
        <f t="shared" si="49"/>
        <v>224784</v>
      </c>
      <c r="K378" s="12">
        <v>85084</v>
      </c>
      <c r="L378" s="12">
        <v>127700</v>
      </c>
      <c r="M378" s="12">
        <v>12000</v>
      </c>
      <c r="N378" s="58" t="s">
        <v>869</v>
      </c>
    </row>
    <row r="379" spans="2:14" s="3" customFormat="1" ht="60" customHeight="1">
      <c r="B379" s="10">
        <v>71</v>
      </c>
      <c r="C379" s="85"/>
      <c r="D379" s="11" t="s">
        <v>475</v>
      </c>
      <c r="E379" s="10" t="s">
        <v>548</v>
      </c>
      <c r="F379" s="34">
        <v>71</v>
      </c>
      <c r="G379" s="32" t="s">
        <v>549</v>
      </c>
      <c r="H379" s="30">
        <v>274066</v>
      </c>
      <c r="I379" s="12">
        <v>187859</v>
      </c>
      <c r="J379" s="12">
        <f t="shared" si="49"/>
        <v>86207</v>
      </c>
      <c r="K379" s="12">
        <v>27407</v>
      </c>
      <c r="L379" s="12">
        <v>54800</v>
      </c>
      <c r="M379" s="12">
        <v>4000</v>
      </c>
      <c r="N379" s="58" t="s">
        <v>869</v>
      </c>
    </row>
    <row r="380" spans="2:14" s="3" customFormat="1" ht="64.5" customHeight="1">
      <c r="B380" s="10">
        <v>86</v>
      </c>
      <c r="C380" s="85"/>
      <c r="D380" s="11" t="s">
        <v>475</v>
      </c>
      <c r="E380" s="10" t="s">
        <v>568</v>
      </c>
      <c r="F380" s="34">
        <v>86</v>
      </c>
      <c r="G380" s="32" t="s">
        <v>569</v>
      </c>
      <c r="H380" s="30">
        <v>1195575</v>
      </c>
      <c r="I380" s="12">
        <v>946417</v>
      </c>
      <c r="J380" s="12">
        <f t="shared" si="49"/>
        <v>249158</v>
      </c>
      <c r="K380" s="12">
        <v>119558</v>
      </c>
      <c r="L380" s="12">
        <v>119600</v>
      </c>
      <c r="M380" s="12">
        <v>10000</v>
      </c>
      <c r="N380" s="58" t="s">
        <v>869</v>
      </c>
    </row>
    <row r="381" spans="2:14" s="3" customFormat="1" ht="57.75" customHeight="1">
      <c r="B381" s="10">
        <v>87</v>
      </c>
      <c r="C381" s="85"/>
      <c r="D381" s="11" t="s">
        <v>475</v>
      </c>
      <c r="E381" s="10" t="s">
        <v>570</v>
      </c>
      <c r="F381" s="34">
        <v>87</v>
      </c>
      <c r="G381" s="32" t="s">
        <v>571</v>
      </c>
      <c r="H381" s="30">
        <v>380665</v>
      </c>
      <c r="I381" s="12">
        <v>260598</v>
      </c>
      <c r="J381" s="12">
        <f t="shared" si="49"/>
        <v>120067</v>
      </c>
      <c r="K381" s="12">
        <v>38067</v>
      </c>
      <c r="L381" s="12">
        <v>76000</v>
      </c>
      <c r="M381" s="12">
        <v>6000</v>
      </c>
      <c r="N381" s="58" t="s">
        <v>869</v>
      </c>
    </row>
    <row r="382" spans="2:14" s="3" customFormat="1" ht="46.5" customHeight="1">
      <c r="B382" s="10">
        <v>96</v>
      </c>
      <c r="C382" s="85"/>
      <c r="D382" s="11" t="s">
        <v>475</v>
      </c>
      <c r="E382" s="10" t="s">
        <v>582</v>
      </c>
      <c r="F382" s="34">
        <v>96</v>
      </c>
      <c r="G382" s="32" t="s">
        <v>583</v>
      </c>
      <c r="H382" s="30">
        <v>656807</v>
      </c>
      <c r="I382" s="12">
        <v>510426</v>
      </c>
      <c r="J382" s="12">
        <f t="shared" si="49"/>
        <v>146381</v>
      </c>
      <c r="K382" s="12">
        <v>65681</v>
      </c>
      <c r="L382" s="12">
        <v>65700</v>
      </c>
      <c r="M382" s="12">
        <v>15000</v>
      </c>
      <c r="N382" s="58" t="s">
        <v>869</v>
      </c>
    </row>
    <row r="383" spans="2:14" s="3" customFormat="1" ht="42.75" customHeight="1">
      <c r="B383" s="10">
        <v>98</v>
      </c>
      <c r="C383" s="85"/>
      <c r="D383" s="11" t="s">
        <v>475</v>
      </c>
      <c r="E383" s="10" t="s">
        <v>585</v>
      </c>
      <c r="F383" s="34">
        <v>98</v>
      </c>
      <c r="G383" s="32" t="s">
        <v>586</v>
      </c>
      <c r="H383" s="30">
        <v>1195323</v>
      </c>
      <c r="I383" s="12">
        <v>980090</v>
      </c>
      <c r="J383" s="12">
        <f t="shared" si="49"/>
        <v>215233</v>
      </c>
      <c r="K383" s="12">
        <v>119533</v>
      </c>
      <c r="L383" s="12">
        <v>83700</v>
      </c>
      <c r="M383" s="12">
        <v>12000</v>
      </c>
      <c r="N383" s="58" t="s">
        <v>869</v>
      </c>
    </row>
    <row r="384" spans="2:14" s="3" customFormat="1" ht="61.5" customHeight="1">
      <c r="B384" s="10">
        <v>112</v>
      </c>
      <c r="C384" s="85"/>
      <c r="D384" s="11" t="s">
        <v>475</v>
      </c>
      <c r="E384" s="10" t="s">
        <v>606</v>
      </c>
      <c r="F384" s="34">
        <v>112</v>
      </c>
      <c r="G384" s="32" t="s">
        <v>607</v>
      </c>
      <c r="H384" s="30">
        <v>882832</v>
      </c>
      <c r="I384" s="12">
        <v>740348</v>
      </c>
      <c r="J384" s="12">
        <f t="shared" si="49"/>
        <v>142484</v>
      </c>
      <c r="K384" s="12">
        <v>88284</v>
      </c>
      <c r="L384" s="12">
        <v>44200</v>
      </c>
      <c r="M384" s="12">
        <v>10000</v>
      </c>
      <c r="N384" s="58" t="s">
        <v>869</v>
      </c>
    </row>
    <row r="385" spans="2:14" s="3" customFormat="1" ht="47.25" customHeight="1">
      <c r="B385" s="10">
        <v>124</v>
      </c>
      <c r="C385" s="85"/>
      <c r="D385" s="11" t="s">
        <v>475</v>
      </c>
      <c r="E385" s="10" t="s">
        <v>621</v>
      </c>
      <c r="F385" s="34">
        <v>124</v>
      </c>
      <c r="G385" s="32" t="s">
        <v>622</v>
      </c>
      <c r="H385" s="30">
        <v>742714</v>
      </c>
      <c r="I385" s="12">
        <v>580442</v>
      </c>
      <c r="J385" s="12">
        <f t="shared" si="49"/>
        <v>162272</v>
      </c>
      <c r="K385" s="12">
        <v>74272</v>
      </c>
      <c r="L385" s="12">
        <v>82000</v>
      </c>
      <c r="M385" s="12">
        <v>6000</v>
      </c>
      <c r="N385" s="58" t="s">
        <v>869</v>
      </c>
    </row>
    <row r="386" spans="2:14" s="3" customFormat="1" ht="81" customHeight="1">
      <c r="B386" s="10">
        <v>128</v>
      </c>
      <c r="C386" s="85"/>
      <c r="D386" s="11" t="s">
        <v>475</v>
      </c>
      <c r="E386" s="10" t="s">
        <v>627</v>
      </c>
      <c r="F386" s="34">
        <v>128</v>
      </c>
      <c r="G386" s="32" t="s">
        <v>795</v>
      </c>
      <c r="H386" s="30">
        <v>804071</v>
      </c>
      <c r="I386" s="12">
        <v>673163</v>
      </c>
      <c r="J386" s="12">
        <f t="shared" si="49"/>
        <v>130908</v>
      </c>
      <c r="K386" s="12">
        <v>80408</v>
      </c>
      <c r="L386" s="12">
        <v>40500</v>
      </c>
      <c r="M386" s="12">
        <v>10000</v>
      </c>
      <c r="N386" s="58" t="s">
        <v>869</v>
      </c>
    </row>
    <row r="387" spans="2:14" s="3" customFormat="1" ht="47.25" customHeight="1">
      <c r="B387" s="10">
        <v>129</v>
      </c>
      <c r="C387" s="85"/>
      <c r="D387" s="11" t="s">
        <v>475</v>
      </c>
      <c r="E387" s="10" t="s">
        <v>628</v>
      </c>
      <c r="F387" s="34">
        <v>129</v>
      </c>
      <c r="G387" s="32" t="s">
        <v>629</v>
      </c>
      <c r="H387" s="30">
        <v>647733</v>
      </c>
      <c r="I387" s="12">
        <v>540559</v>
      </c>
      <c r="J387" s="12">
        <f t="shared" si="49"/>
        <v>107174</v>
      </c>
      <c r="K387" s="12">
        <v>64774</v>
      </c>
      <c r="L387" s="12">
        <v>32400</v>
      </c>
      <c r="M387" s="12">
        <v>10000</v>
      </c>
      <c r="N387" s="58" t="s">
        <v>869</v>
      </c>
    </row>
    <row r="388" spans="2:14" s="3" customFormat="1" ht="60" customHeight="1">
      <c r="B388" s="10">
        <v>130</v>
      </c>
      <c r="C388" s="85"/>
      <c r="D388" s="11" t="s">
        <v>475</v>
      </c>
      <c r="E388" s="10" t="s">
        <v>630</v>
      </c>
      <c r="F388" s="34">
        <v>130</v>
      </c>
      <c r="G388" s="32" t="s">
        <v>796</v>
      </c>
      <c r="H388" s="30">
        <v>1032965</v>
      </c>
      <c r="I388" s="12">
        <v>867968</v>
      </c>
      <c r="J388" s="12">
        <f t="shared" si="49"/>
        <v>164997</v>
      </c>
      <c r="K388" s="12">
        <v>103297</v>
      </c>
      <c r="L388" s="12">
        <v>51700</v>
      </c>
      <c r="M388" s="12">
        <v>10000</v>
      </c>
      <c r="N388" s="58" t="s">
        <v>869</v>
      </c>
    </row>
    <row r="389" spans="2:14" s="3" customFormat="1" ht="81.75" customHeight="1">
      <c r="B389" s="10">
        <v>132</v>
      </c>
      <c r="C389" s="85"/>
      <c r="D389" s="80" t="s">
        <v>475</v>
      </c>
      <c r="E389" s="84" t="s">
        <v>631</v>
      </c>
      <c r="F389" s="34">
        <v>132</v>
      </c>
      <c r="G389" s="32" t="s">
        <v>632</v>
      </c>
      <c r="H389" s="30">
        <v>805545</v>
      </c>
      <c r="I389" s="12">
        <v>678190</v>
      </c>
      <c r="J389" s="12">
        <f t="shared" si="49"/>
        <v>127355</v>
      </c>
      <c r="K389" s="12">
        <v>80555</v>
      </c>
      <c r="L389" s="12">
        <v>40300</v>
      </c>
      <c r="M389" s="12">
        <v>6500</v>
      </c>
      <c r="N389" s="58" t="s">
        <v>869</v>
      </c>
    </row>
    <row r="390" spans="3:14" ht="19.5">
      <c r="C390" s="86"/>
      <c r="D390" s="81"/>
      <c r="E390" s="86"/>
      <c r="F390" s="82" t="s">
        <v>865</v>
      </c>
      <c r="G390" s="83"/>
      <c r="H390" s="56">
        <f aca="true" t="shared" si="52" ref="H390:M390">SUM(H366:H389)</f>
        <v>19052073</v>
      </c>
      <c r="I390" s="56">
        <f t="shared" si="52"/>
        <v>14314587</v>
      </c>
      <c r="J390" s="56">
        <f t="shared" si="52"/>
        <v>4737486</v>
      </c>
      <c r="K390" s="56">
        <f t="shared" si="52"/>
        <v>2010203</v>
      </c>
      <c r="L390" s="56">
        <f t="shared" si="52"/>
        <v>2517083</v>
      </c>
      <c r="M390" s="56">
        <f t="shared" si="52"/>
        <v>210200</v>
      </c>
      <c r="N390" s="58"/>
    </row>
  </sheetData>
  <sheetProtection/>
  <mergeCells count="183">
    <mergeCell ref="E364:E365"/>
    <mergeCell ref="E389:E390"/>
    <mergeCell ref="E214:E215"/>
    <mergeCell ref="E235:E236"/>
    <mergeCell ref="E240:E241"/>
    <mergeCell ref="E249:E250"/>
    <mergeCell ref="E254:E255"/>
    <mergeCell ref="E257:E258"/>
    <mergeCell ref="D291:G291"/>
    <mergeCell ref="E177:E178"/>
    <mergeCell ref="E182:E183"/>
    <mergeCell ref="E188:E189"/>
    <mergeCell ref="E192:E193"/>
    <mergeCell ref="E196:E197"/>
    <mergeCell ref="E199:E200"/>
    <mergeCell ref="E99:E100"/>
    <mergeCell ref="E104:E105"/>
    <mergeCell ref="E108:E109"/>
    <mergeCell ref="E121:E122"/>
    <mergeCell ref="E152:E153"/>
    <mergeCell ref="E160:E161"/>
    <mergeCell ref="E27:E28"/>
    <mergeCell ref="E34:E35"/>
    <mergeCell ref="E39:E40"/>
    <mergeCell ref="E53:E54"/>
    <mergeCell ref="E92:E93"/>
    <mergeCell ref="E95:E96"/>
    <mergeCell ref="E58:E59"/>
    <mergeCell ref="E69:E70"/>
    <mergeCell ref="E76:E77"/>
    <mergeCell ref="F137:G137"/>
    <mergeCell ref="D135:D137"/>
    <mergeCell ref="F140:G140"/>
    <mergeCell ref="D138:D140"/>
    <mergeCell ref="E136:E137"/>
    <mergeCell ref="E139:E140"/>
    <mergeCell ref="F100:G100"/>
    <mergeCell ref="F133:G133"/>
    <mergeCell ref="D131:D133"/>
    <mergeCell ref="C123:C143"/>
    <mergeCell ref="F183:G183"/>
    <mergeCell ref="D179:D183"/>
    <mergeCell ref="F143:G143"/>
    <mergeCell ref="D141:D143"/>
    <mergeCell ref="F130:G130"/>
    <mergeCell ref="D126:D130"/>
    <mergeCell ref="E165:E166"/>
    <mergeCell ref="F125:G125"/>
    <mergeCell ref="D123:D125"/>
    <mergeCell ref="F122:G122"/>
    <mergeCell ref="D120:D122"/>
    <mergeCell ref="E124:E125"/>
    <mergeCell ref="E129:E130"/>
    <mergeCell ref="E132:E133"/>
    <mergeCell ref="C120:C122"/>
    <mergeCell ref="E142:E143"/>
    <mergeCell ref="C110:C115"/>
    <mergeCell ref="C116:C119"/>
    <mergeCell ref="F109:G109"/>
    <mergeCell ref="D106:D109"/>
    <mergeCell ref="C102:C109"/>
    <mergeCell ref="C98:C101"/>
    <mergeCell ref="C18:C31"/>
    <mergeCell ref="C42:C44"/>
    <mergeCell ref="F93:G93"/>
    <mergeCell ref="D89:D93"/>
    <mergeCell ref="F70:G70"/>
    <mergeCell ref="D68:D70"/>
    <mergeCell ref="F105:G105"/>
    <mergeCell ref="D103:D105"/>
    <mergeCell ref="F96:G96"/>
    <mergeCell ref="D94:D96"/>
    <mergeCell ref="D98:D100"/>
    <mergeCell ref="C66:C72"/>
    <mergeCell ref="C55:C60"/>
    <mergeCell ref="C2:C4"/>
    <mergeCell ref="C45:C50"/>
    <mergeCell ref="C32:C41"/>
    <mergeCell ref="C61:C65"/>
    <mergeCell ref="D9:D12"/>
    <mergeCell ref="F35:G35"/>
    <mergeCell ref="D75:D77"/>
    <mergeCell ref="F77:G77"/>
    <mergeCell ref="C73:C78"/>
    <mergeCell ref="C80:C82"/>
    <mergeCell ref="C6:C12"/>
    <mergeCell ref="F12:G12"/>
    <mergeCell ref="D25:D28"/>
    <mergeCell ref="F28:G28"/>
    <mergeCell ref="D18:D20"/>
    <mergeCell ref="F20:G20"/>
    <mergeCell ref="C14:C17"/>
    <mergeCell ref="E11:E12"/>
    <mergeCell ref="E19:E20"/>
    <mergeCell ref="C85:C87"/>
    <mergeCell ref="C83:C84"/>
    <mergeCell ref="D33:D35"/>
    <mergeCell ref="F40:G40"/>
    <mergeCell ref="D38:D40"/>
    <mergeCell ref="D52:D54"/>
    <mergeCell ref="F54:G54"/>
    <mergeCell ref="C51:C54"/>
    <mergeCell ref="D175:D178"/>
    <mergeCell ref="F59:G59"/>
    <mergeCell ref="D56:D59"/>
    <mergeCell ref="F153:G153"/>
    <mergeCell ref="D150:D153"/>
    <mergeCell ref="D163:D166"/>
    <mergeCell ref="C144:C153"/>
    <mergeCell ref="F147:G147"/>
    <mergeCell ref="D145:D147"/>
    <mergeCell ref="E146:E147"/>
    <mergeCell ref="F161:G161"/>
    <mergeCell ref="D159:D161"/>
    <mergeCell ref="D167:D169"/>
    <mergeCell ref="F173:G173"/>
    <mergeCell ref="D170:D173"/>
    <mergeCell ref="C159:C162"/>
    <mergeCell ref="E168:E169"/>
    <mergeCell ref="E172:E173"/>
    <mergeCell ref="F166:G166"/>
    <mergeCell ref="F189:G189"/>
    <mergeCell ref="D184:D189"/>
    <mergeCell ref="F193:G193"/>
    <mergeCell ref="D190:D193"/>
    <mergeCell ref="C163:C193"/>
    <mergeCell ref="F169:G169"/>
    <mergeCell ref="F178:G178"/>
    <mergeCell ref="F197:G197"/>
    <mergeCell ref="D195:D197"/>
    <mergeCell ref="F200:G200"/>
    <mergeCell ref="D198:D200"/>
    <mergeCell ref="C194:C204"/>
    <mergeCell ref="F208:G208"/>
    <mergeCell ref="D206:D208"/>
    <mergeCell ref="C205:C208"/>
    <mergeCell ref="F212:G212"/>
    <mergeCell ref="D209:D212"/>
    <mergeCell ref="E207:E208"/>
    <mergeCell ref="F215:G215"/>
    <mergeCell ref="D213:D215"/>
    <mergeCell ref="C209:C217"/>
    <mergeCell ref="E211:E212"/>
    <mergeCell ref="F241:G241"/>
    <mergeCell ref="D237:D241"/>
    <mergeCell ref="C222:C241"/>
    <mergeCell ref="F236:G236"/>
    <mergeCell ref="D226:D236"/>
    <mergeCell ref="D246:D250"/>
    <mergeCell ref="F250:G250"/>
    <mergeCell ref="C242:C251"/>
    <mergeCell ref="F255:G255"/>
    <mergeCell ref="D253:D255"/>
    <mergeCell ref="F258:G258"/>
    <mergeCell ref="D256:D258"/>
    <mergeCell ref="C252:C258"/>
    <mergeCell ref="F264:G264"/>
    <mergeCell ref="D262:D264"/>
    <mergeCell ref="F269:G269"/>
    <mergeCell ref="D265:D269"/>
    <mergeCell ref="C259:C271"/>
    <mergeCell ref="E263:E264"/>
    <mergeCell ref="E268:E269"/>
    <mergeCell ref="F274:G274"/>
    <mergeCell ref="D272:D274"/>
    <mergeCell ref="C272:C275"/>
    <mergeCell ref="E273:E274"/>
    <mergeCell ref="C276:C291"/>
    <mergeCell ref="C88:C97"/>
    <mergeCell ref="C218:C221"/>
    <mergeCell ref="C154:C158"/>
    <mergeCell ref="D389:D390"/>
    <mergeCell ref="F390:G390"/>
    <mergeCell ref="C366:C390"/>
    <mergeCell ref="F362:G362"/>
    <mergeCell ref="D361:D362"/>
    <mergeCell ref="C338:C362"/>
    <mergeCell ref="F365:G365"/>
    <mergeCell ref="D364:D365"/>
    <mergeCell ref="C292:C337"/>
    <mergeCell ref="D337:G337"/>
    <mergeCell ref="C363:C365"/>
    <mergeCell ref="E361:E362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landscape" paperSize="9" scale="47" r:id="rId1"/>
  <headerFooter>
    <oddFooter>&amp;L&amp;"Arial Cyr,полужирный"&amp;14 21-02-2017&amp;C&amp;"Arial Cyr,полужирный курсив"&amp;14ППМИ-2017. Конкурс поселений&amp;R&amp;"Arial Cyr,полужирный"&amp;14&amp;P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M.Titorenko</cp:lastModifiedBy>
  <cp:lastPrinted>2017-03-20T10:14:32Z</cp:lastPrinted>
  <dcterms:created xsi:type="dcterms:W3CDTF">2015-11-12T12:15:13Z</dcterms:created>
  <dcterms:modified xsi:type="dcterms:W3CDTF">2017-03-22T12:28:36Z</dcterms:modified>
  <cp:category/>
  <cp:version/>
  <cp:contentType/>
  <cp:contentStatus/>
</cp:coreProperties>
</file>